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mc:AlternateContent xmlns:mc="http://schemas.openxmlformats.org/markup-compatibility/2006">
    <mc:Choice Requires="x15">
      <x15ac:absPath xmlns:x15ac="http://schemas.microsoft.com/office/spreadsheetml/2010/11/ac" url="\\192.168.2.223\Company\COMMESSE ATTIVE 2.0\627 - EASME - EMODnet 2\produzione\Progress reports\10th Progress Report\"/>
    </mc:Choice>
  </mc:AlternateContent>
  <xr:revisionPtr revIDLastSave="0" documentId="13_ncr:1_{3A77BFD5-B66A-49CC-8BEE-74F6F2FB6CE1}" xr6:coauthVersionLast="45" xr6:coauthVersionMax="45" xr10:uidLastSave="{00000000-0000-0000-0000-000000000000}"/>
  <bookViews>
    <workbookView xWindow="-120" yWindow="-120" windowWidth="19440" windowHeight="15000" tabRatio="784" activeTab="7" xr2:uid="{00000000-000D-0000-FFFF-FFFF00000000}"/>
  </bookViews>
  <sheets>
    <sheet name="Themes" sheetId="23" r:id="rId1"/>
    <sheet name="1.1" sheetId="1" r:id="rId2"/>
    <sheet name="1.2" sheetId="24" r:id="rId3"/>
    <sheet name="2" sheetId="3" r:id="rId4"/>
    <sheet name="3" sheetId="11" r:id="rId5"/>
    <sheet name="4" sheetId="12" r:id="rId6"/>
    <sheet name="5" sheetId="13" r:id="rId7"/>
    <sheet name="6" sheetId="14" r:id="rId8"/>
    <sheet name="7" sheetId="15" r:id="rId9"/>
    <sheet name="8" sheetId="25" r:id="rId10"/>
    <sheet name="9" sheetId="26" r:id="rId11"/>
  </sheets>
  <definedNames>
    <definedName name="_ftn1" localSheetId="1">'1.1'!#REF!</definedName>
    <definedName name="_ftn2" localSheetId="1">'1.1'!#REF!</definedName>
    <definedName name="_ftn3" localSheetId="1">'1.1'!$A$51</definedName>
    <definedName name="_ftn4" localSheetId="1">'1.1'!#REF!</definedName>
    <definedName name="_ftn5" localSheetId="1">'1.1'!#REF!</definedName>
    <definedName name="_ftn6" localSheetId="1">'1.1'!$A$52</definedName>
    <definedName name="_ftnref1" localSheetId="1">'1.1'!$C$2</definedName>
    <definedName name="_ftnref2" localSheetId="1">'1.1'!$D$2</definedName>
    <definedName name="_ftnref3" localSheetId="1">'1.1'!$E$2</definedName>
    <definedName name="_ftnref4" localSheetId="1">'1.1'!$J$2</definedName>
    <definedName name="_ftnref5" localSheetId="1">'1.1'!$K$2</definedName>
    <definedName name="_ftnref6" localSheetId="1">'1.1'!$A$4</definedName>
    <definedName name="_Toc509591800" localSheetId="1">'1.1'!$A$1</definedName>
    <definedName name="_Toc509591802" localSheetId="3">'2'!$A$1</definedName>
    <definedName name="_Toc509591811" localSheetId="4">'3'!$A$1</definedName>
    <definedName name="_Toc509591813" localSheetId="6">'5'!$A$1</definedName>
  </definedNames>
  <calcPr calcId="18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K19" i="1" l="1"/>
  <c r="D9" i="25" l="1"/>
  <c r="D8" i="25"/>
  <c r="D7" i="25"/>
  <c r="D6" i="25"/>
  <c r="D5" i="25"/>
</calcChain>
</file>

<file path=xl/sharedStrings.xml><?xml version="1.0" encoding="utf-8"?>
<sst xmlns="http://schemas.openxmlformats.org/spreadsheetml/2006/main" count="808" uniqueCount="503">
  <si>
    <t xml:space="preserve">Arctic </t>
  </si>
  <si>
    <t xml:space="preserve">Baltic </t>
  </si>
  <si>
    <t xml:space="preserve">Black Sea </t>
  </si>
  <si>
    <t xml:space="preserve">Med Sea </t>
  </si>
  <si>
    <t>North Sea</t>
  </si>
  <si>
    <t>Other Seas</t>
  </si>
  <si>
    <t>Theme</t>
  </si>
  <si>
    <t>Sub-themes</t>
  </si>
  <si>
    <t>Bathymetry</t>
  </si>
  <si>
    <t>Geology</t>
  </si>
  <si>
    <t>Seabed habitats</t>
  </si>
  <si>
    <t>Seabed habitats (littoral, sublittoral and deep sea), Chemistry (Dissolved gasses), Physics (Optical properties, Temperature at the seabed, Salinity at the seabed, Currents at the seabed, Waves at the seabed)</t>
  </si>
  <si>
    <t>Physics</t>
  </si>
  <si>
    <t>Temperature in the water column, Salinity in the water column, Sea surface currents, Water Optical properties, Sea Level, Atmospheric parameters, Water Conductivity/Biogeochemical, Waves, Winds, River, Underwater noise, Ice coverage</t>
  </si>
  <si>
    <t>Chemistry</t>
  </si>
  <si>
    <t>Biology</t>
  </si>
  <si>
    <t>Human Activities</t>
  </si>
  <si>
    <t>Portal</t>
  </si>
  <si>
    <t>Measurement unit</t>
  </si>
  <si>
    <t>Redundancy</t>
  </si>
  <si>
    <t>Reported unit</t>
  </si>
  <si>
    <t>Number of CDIs = Number of datasets</t>
  </si>
  <si>
    <t>No</t>
  </si>
  <si>
    <t>Datasets</t>
  </si>
  <si>
    <t>Count records (1 record = 1 data file), including the data needed to build data products.</t>
  </si>
  <si>
    <t>Records</t>
  </si>
  <si>
    <t>Number of data records, meaning the total number of lines of all data sets</t>
  </si>
  <si>
    <t>Count number of platforms. Total volume counts the total number of platforms without redundancy. The temporal aspect of data is removed from this indicator.</t>
  </si>
  <si>
    <t xml:space="preserve">if one platform measures x parameters (=themes), then it is counted x times in the break down table. </t>
  </si>
  <si>
    <t>Platforms</t>
  </si>
  <si>
    <t>Yes, one CDI can cover several themes</t>
  </si>
  <si>
    <t>Count datasets</t>
  </si>
  <si>
    <t>Add up points, lines and polygons. For points, lines and polygons linking to a related table, also count records from related tables add append below the number of parent records. Temporal, automatically acquired, new records are counted.</t>
  </si>
  <si>
    <t>...</t>
  </si>
  <si>
    <t>All sea basins</t>
  </si>
  <si>
    <t>Black Sea</t>
  </si>
  <si>
    <t>Med Sea</t>
  </si>
  <si>
    <t>Other seas</t>
  </si>
  <si>
    <t>2. Organisations supplying each type of data</t>
  </si>
  <si>
    <t>Country</t>
  </si>
  <si>
    <t>Organisation 1</t>
  </si>
  <si>
    <t>Organisation 2</t>
  </si>
  <si>
    <t>Organisation 3</t>
  </si>
  <si>
    <t>Organisation name</t>
  </si>
  <si>
    <t xml:space="preserve">[1] The human activities datasets are composed by objects and related tables that store records (relational databases). </t>
  </si>
  <si>
    <t xml:space="preserve">Each year new records are added to each of these tables. So it is more accurate to report both the number of the objects and the number of new records. </t>
  </si>
  <si>
    <t>DATA / EXTERNAL DATA PRODUCTS / EMODnet DATA PRODUCTS</t>
  </si>
  <si>
    <t>Means of information collection</t>
  </si>
  <si>
    <t>Type</t>
  </si>
  <si>
    <t>Web-service type</t>
  </si>
  <si>
    <t>Link to product or short description of usage</t>
  </si>
  <si>
    <t>Use case title</t>
  </si>
  <si>
    <t>Release date</t>
  </si>
  <si>
    <t>Appears in Central Portal</t>
  </si>
  <si>
    <t>and once in “Number of WMS requests” counted with logs. The “Number of WMS requests” should be much larger than “the number of map visualisations”, because one map visualisation can generate many WMS requests.</t>
  </si>
  <si>
    <t>The ratio between “number of downloads” (given by the sum of the number of manual downloads + the number of WMS requests + …) and “downloadable volume” should give an indication of the popularity of the Portal.</t>
  </si>
  <si>
    <t>Atlantic [3]</t>
  </si>
  <si>
    <t>Trend (%)</t>
  </si>
  <si>
    <t>[3] Area (km²): Atlantic 7281229 km²; Arctic 5610745 km²; Baltic 392215 km²; Black Sea 473894 km²; Mediterranean Sea 2516652 km²; North Sea 654179 km².</t>
  </si>
  <si>
    <t>Trend (%) [4]</t>
  </si>
  <si>
    <t>The column named “All sea basins” expects the number of external data products of each theme. It is not equal to the row sum in case of redundancy (one product covering several sea basins).</t>
  </si>
  <si>
    <t>Acidity, Antifoulants, Chlorophyll, Dissolved gasses, Fertilizers, Hydrocarbons, Heavy metals, Organic Matter, Marine litter, Polychlorinated biphenyls, Pesticides and biocides, Radionuclides, Silicates</t>
  </si>
  <si>
    <t>Number of views on Central Portal in reporting period</t>
  </si>
  <si>
    <t>Number of views on Portal in reporting period (if applicable)</t>
  </si>
  <si>
    <t>Reporting date</t>
  </si>
  <si>
    <t>Portal name</t>
  </si>
  <si>
    <t>Type of data sought/supplied: data, data product, both?</t>
  </si>
  <si>
    <t>Sub-theme(s)</t>
  </si>
  <si>
    <t>Newly built / Updated / External data product</t>
  </si>
  <si>
    <t>Description of the data product</t>
  </si>
  <si>
    <t>Indicator 2: Organisations supplying/approached to supply data and data products within reporting period</t>
  </si>
  <si>
    <t>Add Endpoint URL</t>
  </si>
  <si>
    <t>WMS</t>
  </si>
  <si>
    <t>Aggregate extraction, Algae production, Aquaculture, Cables, Cultural heritage, Dredging, Environment, Fisheries, Hydrocarbon extraction, Main Ports, Nuclear power plants, Ocean energy facilities, Other forms of area management/designation, Pipelines, Shipping density, Waste, Wind farms</t>
  </si>
  <si>
    <t>(+ Related records when relevant [1])</t>
  </si>
  <si>
    <t>Grid cells</t>
  </si>
  <si>
    <t>Yes</t>
  </si>
  <si>
    <t>Algae, Angiosperms, Benthos, Birds, Fish, Mammals, Phytoplankton, Reptiles, Zooplankton</t>
  </si>
  <si>
    <t>Datasets (can contain records from different subthemes/ functional groups)</t>
  </si>
  <si>
    <t>Seabed Substrate, Sea-floor Geology, Coastal Behavior, Geological events and probabilities, Mineral Occurrences, Submerged Landscapes</t>
  </si>
  <si>
    <t>Date built/ updated</t>
  </si>
  <si>
    <t>Sub-theme [2]</t>
  </si>
  <si>
    <t>[3] Area (km²): Atlantic 7281229 km²; Arctic 5610745 km²; Baltic 392215 km²; Black Sea 473894 km²; Mediterranean Sea 2516652 km² North Sea 654179 km².</t>
  </si>
  <si>
    <t>[2] The list of sub-themes is provided in the first tab.</t>
  </si>
  <si>
    <t>[4] When Trend is negative, explain decrease.</t>
  </si>
  <si>
    <t xml:space="preserve">[1] Total number measures the total amount of (external) data products without redundancy. Redundancy notifies if some external data products are counted twice in the table. For example, one data product could cover several sea basins. </t>
  </si>
  <si>
    <t xml:space="preserve">[1] Type is the organisation type. </t>
  </si>
  <si>
    <t>Type [1]</t>
  </si>
  <si>
    <t>Approached or supplied? [2]</t>
  </si>
  <si>
    <t>[2] Did you approach the organisation, or did the organisation voluntarily supply?</t>
  </si>
  <si>
    <t xml:space="preserve">[3] Restricted data is non-public data. </t>
  </si>
  <si>
    <t>% of restricted data [3] 
(or #restricted/# not restricted)</t>
  </si>
  <si>
    <t>If not supplied: reason why? (reply from organisation)</t>
  </si>
  <si>
    <t>% of data / data products / external data products available through services</t>
  </si>
  <si>
    <t>Map viewer</t>
  </si>
  <si>
    <t>WCS</t>
  </si>
  <si>
    <t>WFS</t>
  </si>
  <si>
    <t>Manual download [1]</t>
  </si>
  <si>
    <t>1.2 Number and coverage of available built &amp; acquired data products</t>
  </si>
  <si>
    <t>1.1 Volume of available acquired data</t>
  </si>
  <si>
    <t>Theme/ interface name</t>
  </si>
  <si>
    <t>[1] Indicate the % of data (products) available on the Portal that can be manually downloaded.</t>
  </si>
  <si>
    <t>Data, Data Product, External Data Product</t>
  </si>
  <si>
    <t>Data, Data product, External Data Product</t>
  </si>
  <si>
    <t>Redundancy [1]</t>
  </si>
  <si>
    <t>[1] Redundancy notifies if some downloads are counted twice in the table. For example, one download could cover several themes and be counted in each of the themes.</t>
  </si>
  <si>
    <t>Use of WMS for map viewer? [2]</t>
  </si>
  <si>
    <t xml:space="preserve">[2] Use of WMS for map viewer: expected answer: yes or no. If yes, then map visualisations will be reported twice in the table. Once in “Number of map visualisations” counted with analytics, </t>
  </si>
  <si>
    <t>Unit and Downloadable Volume [3]</t>
  </si>
  <si>
    <t>[3] Indicate the total volume of downloadable items in relation to the unit in which they are downloadable (e.g. it's the total volume or number of CDIs/records/datasets/... available for download) – clearly specify the unit.</t>
  </si>
  <si>
    <t>[6] Specify the number (and not the %) of WMS requests and map visualisations, taking into account the measurement unit of Downloadable Volume. If not applicable, then write n.a.</t>
  </si>
  <si>
    <t>Number of WMS requests [6]</t>
  </si>
  <si>
    <t>Number of map visualisations [6]</t>
  </si>
  <si>
    <r>
      <t>Number of manual downloads</t>
    </r>
    <r>
      <rPr>
        <sz val="10"/>
        <color rgb="FFFF0000"/>
        <rFont val="Open Sans"/>
        <family val="2"/>
      </rPr>
      <t xml:space="preserve"> </t>
    </r>
    <r>
      <rPr>
        <sz val="10"/>
        <color rgb="FF333333"/>
        <rFont val="Open Sans"/>
        <family val="2"/>
      </rPr>
      <t>[5]</t>
    </r>
  </si>
  <si>
    <t>Number of WFS requests [6]</t>
  </si>
  <si>
    <t>Volume unit [1]</t>
  </si>
  <si>
    <t>Explanation of trend</t>
  </si>
  <si>
    <t>Indicate what is available through the interface</t>
  </si>
  <si>
    <t>*Report on all data available on the Portal (even if trend is 0). This way, numbers can be compared for all sub-themes on all occasions.</t>
  </si>
  <si>
    <t>Please highlight newly added data.</t>
  </si>
  <si>
    <t>Indicator 1.1: Volume and coverage of available acquired data</t>
  </si>
  <si>
    <t>Indicator 1.2: Number and coverage of built &amp; external data products</t>
  </si>
  <si>
    <r>
      <t xml:space="preserve">Total number of </t>
    </r>
    <r>
      <rPr>
        <b/>
        <i/>
        <u/>
        <sz val="10"/>
        <color rgb="FF333333"/>
        <rFont val="Open Sans"/>
        <family val="2"/>
      </rPr>
      <t>built</t>
    </r>
    <r>
      <rPr>
        <b/>
        <i/>
        <sz val="10"/>
        <color rgb="FF333333"/>
        <rFont val="Open Sans"/>
        <family val="2"/>
      </rPr>
      <t xml:space="preserve"> data products in portal [1]</t>
    </r>
  </si>
  <si>
    <r>
      <t xml:space="preserve">Total number of </t>
    </r>
    <r>
      <rPr>
        <b/>
        <i/>
        <u/>
        <sz val="10"/>
        <color rgb="FF333333"/>
        <rFont val="Open Sans"/>
        <family val="2"/>
      </rPr>
      <t>external</t>
    </r>
    <r>
      <rPr>
        <b/>
        <i/>
        <sz val="10"/>
        <color rgb="FF333333"/>
        <rFont val="Open Sans"/>
        <family val="2"/>
      </rPr>
      <t xml:space="preserve"> data products in portal [1]</t>
    </r>
  </si>
  <si>
    <t>Total Volume per theme in portal</t>
  </si>
  <si>
    <t xml:space="preserve">[1] Unit is a short description of the volume unit of measurement: “records”, “data sets”, or “platforms”. </t>
  </si>
  <si>
    <t>[4] Trend compares the result with previous period.</t>
  </si>
  <si>
    <r>
      <t>[5] This number should be reported using the same measurement unit of Downloadable Volume (</t>
    </r>
    <r>
      <rPr>
        <i/>
        <sz val="9"/>
        <color rgb="FF333333"/>
        <rFont val="Open Sans"/>
        <family val="2"/>
      </rPr>
      <t>i.e</t>
    </r>
    <r>
      <rPr>
        <sz val="9"/>
        <color rgb="FF333333"/>
        <rFont val="Open Sans"/>
        <family val="2"/>
      </rPr>
      <t>. CDI, datasets or records).</t>
    </r>
  </si>
  <si>
    <t>Interfaces [1]</t>
  </si>
  <si>
    <t>[1] Which portal interfaces are concerned by the table statistics: the map viewer? The data download service? Some interfaces like web-services are not well suited for user information gathering and can be reported in a separate table.</t>
  </si>
  <si>
    <t>[2] Relevant to portal where the user form is optional.</t>
  </si>
  <si>
    <t>Number of users giving information [2]</t>
  </si>
  <si>
    <t>Organisation type</t>
  </si>
  <si>
    <t xml:space="preserve">Total number of users </t>
  </si>
  <si>
    <t>% of users [3]</t>
  </si>
  <si>
    <t>Main use cases and application areas [4]</t>
  </si>
  <si>
    <t>[3] Percentage of users which belong to this organisation type.</t>
  </si>
  <si>
    <t>[4] Compile a bullet-point list of use cases from user form or oral feedback. A few words per use-case suffice. These use cases can be repeated in each interface table.</t>
  </si>
  <si>
    <t>[5] Distribution of users per country.</t>
  </si>
  <si>
    <t>[6] Percentage of users belonging to this country.</t>
  </si>
  <si>
    <t>Country [5]</t>
  </si>
  <si>
    <t>% of users [6]</t>
  </si>
  <si>
    <t>Indicator 3: Interfaces to access or view data: list changes or new items within reporting period</t>
  </si>
  <si>
    <t>3. List of interfaces to view or access</t>
  </si>
  <si>
    <t>Indicator 4: Usage of data and data products per interface and per theme</t>
  </si>
  <si>
    <t>4. Usage of data and (external) data products</t>
  </si>
  <si>
    <t>Indicator 5: Distribution of users that have used the portal’s data and data products per organisation type and country, and their main use cases.</t>
  </si>
  <si>
    <t>5. Distribution of users per organisation type and country, main use cases</t>
  </si>
  <si>
    <t>Indicator 6: External products (websites, apps,…) built on top of web-services: update since last quarterly report</t>
  </si>
  <si>
    <t>6. Organisations who built on top of EMODnet web-services</t>
  </si>
  <si>
    <t>Indicator 7: Published use cases and number of readings</t>
  </si>
  <si>
    <t>7. Published use cases and number of readings</t>
  </si>
  <si>
    <t>Please highlight newly added data products.</t>
  </si>
  <si>
    <t>*Report on all data products available on the Portal (even if trend is 0). This way, numbers can be compared for all sub-themes on all occasions.</t>
  </si>
  <si>
    <t xml:space="preserve">Indicator 8: Portal &amp; Social Media visibility </t>
  </si>
  <si>
    <t>Matomo</t>
  </si>
  <si>
    <t>Last Report</t>
  </si>
  <si>
    <t>Actual Report</t>
  </si>
  <si>
    <t xml:space="preserve"> Trend (%)</t>
  </si>
  <si>
    <t>Unique visitors</t>
  </si>
  <si>
    <t>Unique returning visitor</t>
  </si>
  <si>
    <t>Unique page views</t>
  </si>
  <si>
    <t>Bounce rate</t>
  </si>
  <si>
    <t>Bounce rate for Returning Visits</t>
  </si>
  <si>
    <t>8.1 Visibility &amp; Analytics (Portal overview)</t>
  </si>
  <si>
    <t>URL</t>
  </si>
  <si>
    <t>Total Mentions</t>
  </si>
  <si>
    <t>Mentions with backlinks</t>
  </si>
  <si>
    <t>Acquisitions</t>
  </si>
  <si>
    <t>Behaviour</t>
  </si>
  <si>
    <t>Visits</t>
  </si>
  <si>
    <t>Visits (%)</t>
  </si>
  <si>
    <t>Bounce rate (%)</t>
  </si>
  <si>
    <t>Action / visit</t>
  </si>
  <si>
    <t>Average time on website</t>
  </si>
  <si>
    <t xml:space="preserve">Direct </t>
  </si>
  <si>
    <t>Referral</t>
  </si>
  <si>
    <t>Organic Search</t>
  </si>
  <si>
    <t>Keyword</t>
  </si>
  <si>
    <t>8.4 SEO assessment - Performances</t>
  </si>
  <si>
    <t>Analytics tool</t>
  </si>
  <si>
    <t>8.3 SEO assessment - Acquisitions</t>
  </si>
  <si>
    <t>8.2 SEO assessment -Brand monitoring</t>
  </si>
  <si>
    <t>Portals</t>
  </si>
  <si>
    <t>Usually anything over 99.5% in a month should be acceptable.</t>
  </si>
  <si>
    <t>Website availability [1] (Average value in the period)</t>
  </si>
  <si>
    <r>
      <t>Response time [2] (Average value in the period)</t>
    </r>
    <r>
      <rPr>
        <sz val="10"/>
        <color rgb="FFFF0000"/>
        <rFont val="Open Sans"/>
        <family val="2"/>
      </rPr>
      <t xml:space="preserve"> </t>
    </r>
  </si>
  <si>
    <t xml:space="preserve">[1] Usually calculated in percentage polling the website home page every minute, if there is no reply or an error message it’s calculated as a downtime. </t>
  </si>
  <si>
    <t>[2] The time to download the whole homepage. This measurement is affected by network connection speed.</t>
  </si>
  <si>
    <t>Visual harmonisation  score</t>
  </si>
  <si>
    <t>Harmonisation elements</t>
  </si>
  <si>
    <t>Description</t>
  </si>
  <si>
    <r>
      <t xml:space="preserve">Score [1]
</t>
    </r>
    <r>
      <rPr>
        <sz val="10"/>
        <color rgb="FF333333"/>
        <rFont val="Open Sans"/>
        <family val="2"/>
      </rPr>
      <t>(3 1 0)</t>
    </r>
  </si>
  <si>
    <r>
      <t xml:space="preserve">Trend
</t>
    </r>
    <r>
      <rPr>
        <sz val="10"/>
        <color rgb="FF333333"/>
        <rFont val="Open Sans"/>
        <family val="2"/>
      </rPr>
      <t>(+ - =)</t>
    </r>
  </si>
  <si>
    <t>Logo usage</t>
  </si>
  <si>
    <t>subtotal</t>
  </si>
  <si>
    <t>Logo position</t>
  </si>
  <si>
    <t>(+ - =)</t>
  </si>
  <si>
    <t>Logo type</t>
  </si>
  <si>
    <t>Logo size</t>
  </si>
  <si>
    <t>Logo url</t>
  </si>
  <si>
    <t>Font usage</t>
  </si>
  <si>
    <t>Font type</t>
  </si>
  <si>
    <t>Font usage (capital letters, etc.)</t>
  </si>
  <si>
    <t>Font spacing</t>
  </si>
  <si>
    <t>Font colour</t>
  </si>
  <si>
    <t>Font justification</t>
  </si>
  <si>
    <t>Webportal header</t>
  </si>
  <si>
    <t>Pattern usage</t>
  </si>
  <si>
    <t>Header size</t>
  </si>
  <si>
    <t xml:space="preserve">Search box </t>
  </si>
  <si>
    <t>Contact Us button</t>
  </si>
  <si>
    <t>Submit Data button</t>
  </si>
  <si>
    <t xml:space="preserve">Favicon </t>
  </si>
  <si>
    <t>Stripline colour</t>
  </si>
  <si>
    <t>Footer structure</t>
  </si>
  <si>
    <t>Footer size</t>
  </si>
  <si>
    <t>Footer elements</t>
  </si>
  <si>
    <t>Footer visuals</t>
  </si>
  <si>
    <t>EC Acknowledgement</t>
  </si>
  <si>
    <t>EC flag</t>
  </si>
  <si>
    <t>Link to social media</t>
  </si>
  <si>
    <t>Social Media icons</t>
  </si>
  <si>
    <t>Policy Privacy</t>
  </si>
  <si>
    <t>Presence</t>
  </si>
  <si>
    <t>Main menu</t>
  </si>
  <si>
    <t xml:space="preserve">User experience </t>
  </si>
  <si>
    <t xml:space="preserve">Sub menu </t>
  </si>
  <si>
    <t>Menu tabs terminology</t>
  </si>
  <si>
    <t>Menu size</t>
  </si>
  <si>
    <t>Responsive</t>
  </si>
  <si>
    <t>[1] Compliant with the visual guidelines (3pt), Not completely compliant with the visual guidelines (1pt), Not compliant (0 pt).</t>
  </si>
  <si>
    <t xml:space="preserve">Indicator 9.1: Technical monitoring </t>
  </si>
  <si>
    <t>9.1 Technical monitoring</t>
  </si>
  <si>
    <t xml:space="preserve">Indicator 9.2: Portal user-friendliness </t>
  </si>
  <si>
    <t>9.2 Visual Harmonisation score</t>
  </si>
  <si>
    <t>BM scores [1]</t>
  </si>
  <si>
    <t>[1] Measures the domain's authority on a 100-point scale, based on SEMrush’s Domain Score.</t>
  </si>
  <si>
    <t>Volume</t>
  </si>
  <si>
    <t>SEMrush</t>
  </si>
  <si>
    <t>[2] The “GDPR compliant” parameter is aimed at evaluating the correct adoption of the GDPR elements related to websites.
The parameter doesn’t assess the Privacy Policy text per se, as this must be done by legal experts.
The total score is the result of the assessment of the following elements:</t>
  </si>
  <si>
    <t xml:space="preserve">Forms: </t>
  </si>
  <si>
    <t>All webforms must have checkboxes stating “I accept the Privacy Policy” with a link to the Privacy Policy</t>
  </si>
  <si>
    <t>All webforms must clearly indicate what mailing service is used and it has to be reported in the Privacy Policy</t>
  </si>
  <si>
    <t>Where a Newsletter signup exists, the website needs to indicate WHY user’s personal data is collected</t>
  </si>
  <si>
    <t>Layout:</t>
  </si>
  <si>
    <t>The Privacy Policy must be linked in all the webpages</t>
  </si>
  <si>
    <t>GDPR compliant [2]</t>
  </si>
  <si>
    <r>
      <t xml:space="preserve">SSL: </t>
    </r>
    <r>
      <rPr>
        <sz val="9"/>
        <color rgb="FF333333"/>
        <rFont val="Open Sans"/>
        <family val="2"/>
      </rPr>
      <t xml:space="preserve">The website </t>
    </r>
    <r>
      <rPr>
        <b/>
        <sz val="9"/>
        <color rgb="FF333333"/>
        <rFont val="Open Sans"/>
        <family val="2"/>
      </rPr>
      <t>MUST</t>
    </r>
    <r>
      <rPr>
        <sz val="9"/>
        <color rgb="FF333333"/>
        <rFont val="Open Sans"/>
        <family val="2"/>
      </rPr>
      <t xml:space="preserve"> have an SSL Certificate</t>
    </r>
  </si>
  <si>
    <r>
      <t xml:space="preserve">Cookies: </t>
    </r>
    <r>
      <rPr>
        <sz val="9"/>
        <color rgb="FF333333"/>
        <rFont val="Open Sans"/>
        <family val="2"/>
      </rPr>
      <t>The Cookies notification must be visible</t>
    </r>
  </si>
  <si>
    <t>EMODnet wind farm and hydrocarbon extraction datasets to support the development of wind farm projects</t>
  </si>
  <si>
    <t>n/a</t>
  </si>
  <si>
    <t>EMODnet enables its clients to become more efficient, provide better services and remain competitive in the market</t>
  </si>
  <si>
    <t>EMODnet Human Activities Data Facilitate Business Opportunities</t>
  </si>
  <si>
    <t>Seagrass detection in the Mediterranean: A supervised learning approach</t>
  </si>
  <si>
    <t>EMODnet plays a role in building the first submarine electricity interconnection between Spain and France</t>
  </si>
  <si>
    <t>Supporting sustainable fisheries management practices and the recovery of fish stocks through EMODnet</t>
  </si>
  <si>
    <t>EMODnet Human Activities facilitating pipeline route selection</t>
  </si>
  <si>
    <t>Coordinating data collection on offshore exploration and extraction of oil and gas</t>
  </si>
  <si>
    <t>No mentions</t>
  </si>
  <si>
    <t>04:56</t>
  </si>
  <si>
    <t>05:13</t>
  </si>
  <si>
    <t>02:54</t>
  </si>
  <si>
    <t>aggregate extraction</t>
  </si>
  <si>
    <t>main ports</t>
  </si>
  <si>
    <t>hydrocarbon extraction</t>
  </si>
  <si>
    <t>wind farms</t>
  </si>
  <si>
    <t>-</t>
  </si>
  <si>
    <t>waste disposal</t>
  </si>
  <si>
    <t>pipelines and cables</t>
  </si>
  <si>
    <t>other forms of area management designation</t>
  </si>
  <si>
    <t>ocean energy facilities</t>
  </si>
  <si>
    <t>fisheries</t>
  </si>
  <si>
    <t>environment</t>
  </si>
  <si>
    <t>dredging</t>
  </si>
  <si>
    <t>cultural heritage</t>
  </si>
  <si>
    <t>aquaculture</t>
  </si>
  <si>
    <t>926.33ms</t>
  </si>
  <si>
    <t>=</t>
  </si>
  <si>
    <t xml:space="preserve"> 15/15</t>
  </si>
  <si>
    <t xml:space="preserve"> 15/18</t>
  </si>
  <si>
    <t>+</t>
  </si>
  <si>
    <t xml:space="preserve"> 21/21</t>
  </si>
  <si>
    <t>Dataset</t>
  </si>
  <si>
    <t>Aggregate Extraction points</t>
  </si>
  <si>
    <t>Aggregate Extraction areas</t>
  </si>
  <si>
    <t>Ship Wrecks</t>
  </si>
  <si>
    <t>Lighthouses</t>
  </si>
  <si>
    <t>Submerged Prehistoric Archaeology and Landscapes</t>
  </si>
  <si>
    <t>Dredging</t>
  </si>
  <si>
    <t>Nationally designated areas (CDDA)</t>
  </si>
  <si>
    <t>Natura 2000 areas</t>
  </si>
  <si>
    <t>State of bathing waters</t>
  </si>
  <si>
    <t>FAO fishery statistical areas</t>
  </si>
  <si>
    <t>ICES statistical areas</t>
  </si>
  <si>
    <t>Fishery catches by FAO statistical area</t>
  </si>
  <si>
    <t>Monthly first sales, EUMOFA</t>
  </si>
  <si>
    <t>Boreholes</t>
  </si>
  <si>
    <t>Active Licences</t>
  </si>
  <si>
    <t>Offshore installations</t>
  </si>
  <si>
    <t>Goods</t>
  </si>
  <si>
    <t>Passengers</t>
  </si>
  <si>
    <t>Vessels</t>
  </si>
  <si>
    <t>Macroalgae (seaweeds)</t>
  </si>
  <si>
    <t>Microalgae</t>
  </si>
  <si>
    <t>Shellfish</t>
  </si>
  <si>
    <t>Marine Finfish</t>
  </si>
  <si>
    <t>Freshwater Finfish</t>
  </si>
  <si>
    <t>Projects</t>
  </si>
  <si>
    <t>Test sites</t>
  </si>
  <si>
    <t>International conventions</t>
  </si>
  <si>
    <t>Maritime boundaries (lines)</t>
  </si>
  <si>
    <t>EEZ areas</t>
  </si>
  <si>
    <t>Advisory councils</t>
  </si>
  <si>
    <t>Actual route locations</t>
  </si>
  <si>
    <t>Landing stations (schematic cables)</t>
  </si>
  <si>
    <t>Schematic cables</t>
  </si>
  <si>
    <t>Dumped munitions points</t>
  </si>
  <si>
    <t>Dumped munitions areas</t>
  </si>
  <si>
    <t>Dredge spoil dumping points</t>
  </si>
  <si>
    <t>Dredge spoil dumping areas</t>
  </si>
  <si>
    <t>UWW Treatment Plants</t>
  </si>
  <si>
    <t>UWW Discharge Points</t>
  </si>
  <si>
    <t>Waste at ports</t>
  </si>
  <si>
    <t>Wind Farms locations (centroid)</t>
  </si>
  <si>
    <t>Wind Farms areas</t>
  </si>
  <si>
    <t>Nuclear Power plants sites (points)</t>
  </si>
  <si>
    <r>
      <rPr>
        <i/>
        <sz val="10"/>
        <color rgb="FFFF0000"/>
        <rFont val="Open Sans"/>
      </rPr>
      <t>Records</t>
    </r>
    <r>
      <rPr>
        <i/>
        <sz val="10"/>
        <color rgb="FF333333"/>
        <rFont val="Open Sans"/>
      </rPr>
      <t>; relational records</t>
    </r>
  </si>
  <si>
    <t>Aggregate Extraction</t>
  </si>
  <si>
    <t>Cultural Heritage</t>
  </si>
  <si>
    <t>Environment</t>
  </si>
  <si>
    <t>Fisheries</t>
  </si>
  <si>
    <t>Hydrocarbon Extraction</t>
  </si>
  <si>
    <t>Traffic Main Ports</t>
  </si>
  <si>
    <t>Algae Production</t>
  </si>
  <si>
    <t>Aquaculture</t>
  </si>
  <si>
    <t>Ocean Energy Facilities</t>
  </si>
  <si>
    <t>Other Forms of Area Management/Designation</t>
  </si>
  <si>
    <t>Pipelines</t>
  </si>
  <si>
    <t>Cables</t>
  </si>
  <si>
    <t>Waste</t>
  </si>
  <si>
    <t>Wind Farms</t>
  </si>
  <si>
    <t>Nuclear Power Plants</t>
  </si>
  <si>
    <r>
      <t>22</t>
    </r>
    <r>
      <rPr>
        <sz val="10"/>
        <rFont val="Open Sans"/>
      </rPr>
      <t>; 202</t>
    </r>
  </si>
  <si>
    <r>
      <t>0</t>
    </r>
    <r>
      <rPr>
        <sz val="10"/>
        <rFont val="Open Sans"/>
      </rPr>
      <t>; 0</t>
    </r>
  </si>
  <si>
    <r>
      <t>75</t>
    </r>
    <r>
      <rPr>
        <sz val="10"/>
        <rFont val="Open Sans"/>
      </rPr>
      <t>; 521</t>
    </r>
  </si>
  <si>
    <r>
      <t>8</t>
    </r>
    <r>
      <rPr>
        <sz val="10"/>
        <rFont val="Open Sans"/>
      </rPr>
      <t>; 21</t>
    </r>
  </si>
  <si>
    <r>
      <t>279</t>
    </r>
    <r>
      <rPr>
        <sz val="10"/>
        <rFont val="Open Sans"/>
      </rPr>
      <t>; 2059</t>
    </r>
  </si>
  <si>
    <r>
      <t>6</t>
    </r>
    <r>
      <rPr>
        <sz val="10"/>
        <rFont val="Open Sans"/>
      </rPr>
      <t>; 15</t>
    </r>
  </si>
  <si>
    <t>The resource provider shares data via WFS. Breakdown by sea basin not possible</t>
  </si>
  <si>
    <r>
      <rPr>
        <sz val="10"/>
        <color rgb="FFFF0000"/>
        <rFont val="Open Sans"/>
      </rPr>
      <t>390</t>
    </r>
    <r>
      <rPr>
        <sz val="10"/>
        <color theme="1"/>
        <rFont val="Open Sans"/>
      </rPr>
      <t>; 2818</t>
    </r>
  </si>
  <si>
    <r>
      <rPr>
        <sz val="10"/>
        <color rgb="FFFF0000"/>
        <rFont val="Open Sans"/>
      </rPr>
      <t>15%</t>
    </r>
    <r>
      <rPr>
        <sz val="10"/>
        <color theme="1"/>
        <rFont val="Open Sans"/>
      </rPr>
      <t>; 20%</t>
    </r>
  </si>
  <si>
    <r>
      <rPr>
        <sz val="10"/>
        <color rgb="FFFF0000"/>
        <rFont val="Open Sans"/>
      </rPr>
      <t>276</t>
    </r>
    <r>
      <rPr>
        <sz val="10"/>
        <color rgb="FF333333"/>
        <rFont val="Open Sans"/>
        <family val="2"/>
      </rPr>
      <t>; 1509</t>
    </r>
  </si>
  <si>
    <r>
      <rPr>
        <sz val="10"/>
        <color rgb="FFFF0000"/>
        <rFont val="Open Sans"/>
      </rPr>
      <t>17</t>
    </r>
    <r>
      <rPr>
        <sz val="10"/>
        <color rgb="FF333333"/>
        <rFont val="Open Sans"/>
        <family val="2"/>
      </rPr>
      <t>; 275</t>
    </r>
  </si>
  <si>
    <r>
      <rPr>
        <sz val="10"/>
        <color rgb="FFFF0000"/>
        <rFont val="Open Sans"/>
      </rPr>
      <t>204</t>
    </r>
    <r>
      <rPr>
        <sz val="10"/>
        <color rgb="FF333333"/>
        <rFont val="Open Sans"/>
        <family val="2"/>
      </rPr>
      <t>; 272</t>
    </r>
  </si>
  <si>
    <r>
      <rPr>
        <sz val="10"/>
        <color rgb="FFFF0000"/>
        <rFont val="Open Sans"/>
      </rPr>
      <t>12</t>
    </r>
    <r>
      <rPr>
        <sz val="10"/>
        <color rgb="FF333333"/>
        <rFont val="Open Sans"/>
        <family val="2"/>
      </rPr>
      <t>; 18</t>
    </r>
  </si>
  <si>
    <r>
      <rPr>
        <sz val="10"/>
        <color rgb="FFFF0000"/>
        <rFont val="Open Sans"/>
      </rPr>
      <t>105</t>
    </r>
    <r>
      <rPr>
        <sz val="10"/>
        <color rgb="FF333333"/>
        <rFont val="Open Sans"/>
        <family val="2"/>
      </rPr>
      <t>; 510</t>
    </r>
  </si>
  <si>
    <r>
      <rPr>
        <sz val="10"/>
        <color rgb="FFFF0000"/>
        <rFont val="Open Sans"/>
      </rPr>
      <t>340</t>
    </r>
    <r>
      <rPr>
        <sz val="10"/>
        <color rgb="FF333333"/>
        <rFont val="Open Sans"/>
        <family val="2"/>
      </rPr>
      <t>; 2127</t>
    </r>
  </si>
  <si>
    <r>
      <rPr>
        <sz val="10"/>
        <color rgb="FFFF0000"/>
        <rFont val="Open Sans"/>
      </rPr>
      <t>31</t>
    </r>
    <r>
      <rPr>
        <sz val="10"/>
        <color rgb="FF333333"/>
        <rFont val="Open Sans"/>
        <family val="2"/>
      </rPr>
      <t>; 0</t>
    </r>
  </si>
  <si>
    <r>
      <rPr>
        <sz val="10"/>
        <color rgb="FFFF0000"/>
        <rFont val="Open Sans"/>
      </rPr>
      <t>985</t>
    </r>
    <r>
      <rPr>
        <sz val="10"/>
        <color rgb="FF333333"/>
        <rFont val="Open Sans"/>
        <family val="2"/>
      </rPr>
      <t>; 4668</t>
    </r>
  </si>
  <si>
    <r>
      <rPr>
        <sz val="10"/>
        <color rgb="FFFF0000"/>
        <rFont val="Open Sans"/>
      </rPr>
      <t>0%</t>
    </r>
    <r>
      <rPr>
        <sz val="10"/>
        <color rgb="FF333333"/>
        <rFont val="Open Sans"/>
        <family val="2"/>
      </rPr>
      <t>; 0%</t>
    </r>
  </si>
  <si>
    <t>12590 marine or coastal. Total 99094</t>
  </si>
  <si>
    <t>0,8% marine or coastal. 2,9% total</t>
  </si>
  <si>
    <t>4794 marine or coastal. Total 27856</t>
  </si>
  <si>
    <t>0,9%marine or coastal. 0,4% total</t>
  </si>
  <si>
    <r>
      <t>2674</t>
    </r>
    <r>
      <rPr>
        <sz val="10"/>
        <rFont val="Open Sans"/>
      </rPr>
      <t>; 78967</t>
    </r>
  </si>
  <si>
    <r>
      <t>731</t>
    </r>
    <r>
      <rPr>
        <sz val="10"/>
        <rFont val="Open Sans"/>
      </rPr>
      <t>; 21199</t>
    </r>
  </si>
  <si>
    <r>
      <t>140</t>
    </r>
    <r>
      <rPr>
        <sz val="10"/>
        <rFont val="Open Sans"/>
      </rPr>
      <t>; 4060</t>
    </r>
  </si>
  <si>
    <r>
      <t>9472</t>
    </r>
    <r>
      <rPr>
        <sz val="10"/>
        <rFont val="Open Sans"/>
      </rPr>
      <t>; 274688</t>
    </r>
  </si>
  <si>
    <r>
      <t>2050</t>
    </r>
    <r>
      <rPr>
        <sz val="10"/>
        <rFont val="Open Sans"/>
      </rPr>
      <t>; 59450</t>
    </r>
  </si>
  <si>
    <r>
      <t>49</t>
    </r>
    <r>
      <rPr>
        <sz val="10"/>
        <rFont val="Open Sans"/>
      </rPr>
      <t>; 1421</t>
    </r>
  </si>
  <si>
    <r>
      <rPr>
        <sz val="10"/>
        <color rgb="FFFF0000"/>
        <rFont val="Open Sans"/>
      </rPr>
      <t xml:space="preserve">-11,7% coastal or transitional. n.a. total </t>
    </r>
    <r>
      <rPr>
        <sz val="10"/>
        <rFont val="Open Sans"/>
      </rPr>
      <t>; n.a.
Trends for total and related records are not available because of the new dataset schema</t>
    </r>
  </si>
  <si>
    <t>Data on fish catches are reported by FAO statistical area. Breakdown by sea basin not possible</t>
  </si>
  <si>
    <r>
      <rPr>
        <sz val="10"/>
        <color rgb="FFFF0000"/>
        <rFont val="Open Sans"/>
      </rPr>
      <t>137</t>
    </r>
    <r>
      <rPr>
        <sz val="10"/>
        <rFont val="Open Sans"/>
      </rPr>
      <t xml:space="preserve">; </t>
    </r>
    <r>
      <rPr>
        <sz val="10"/>
        <color rgb="FF333333"/>
        <rFont val="Open Sans"/>
        <family val="2"/>
      </rPr>
      <t>83831</t>
    </r>
  </si>
  <si>
    <r>
      <rPr>
        <sz val="10"/>
        <color rgb="FFFF0000"/>
        <rFont val="Open Sans"/>
      </rPr>
      <t>0%</t>
    </r>
    <r>
      <rPr>
        <sz val="10"/>
        <color rgb="FF333333"/>
        <rFont val="Open Sans"/>
        <family val="2"/>
      </rPr>
      <t>; 2%</t>
    </r>
  </si>
  <si>
    <r>
      <rPr>
        <sz val="10"/>
        <color rgb="FFFF0000"/>
        <rFont val="Open Sans"/>
      </rPr>
      <t>644</t>
    </r>
    <r>
      <rPr>
        <sz val="10"/>
        <color rgb="FF333333"/>
        <rFont val="Open Sans"/>
        <family val="2"/>
      </rPr>
      <t>; 1305396</t>
    </r>
  </si>
  <si>
    <r>
      <rPr>
        <sz val="10"/>
        <color rgb="FFFF0000"/>
        <rFont val="Open Sans"/>
      </rPr>
      <t>0</t>
    </r>
    <r>
      <rPr>
        <sz val="10"/>
        <color rgb="FF333333"/>
        <rFont val="Open Sans"/>
        <family val="2"/>
      </rPr>
      <t>; 0</t>
    </r>
  </si>
  <si>
    <r>
      <rPr>
        <sz val="10"/>
        <color rgb="FFFF0000"/>
        <rFont val="Open Sans"/>
      </rPr>
      <t>464</t>
    </r>
    <r>
      <rPr>
        <sz val="10"/>
        <color rgb="FF333333"/>
        <rFont val="Open Sans"/>
        <family val="2"/>
      </rPr>
      <t>; 73058</t>
    </r>
  </si>
  <si>
    <r>
      <rPr>
        <sz val="10"/>
        <color rgb="FFFF0000"/>
        <rFont val="Open Sans"/>
      </rPr>
      <t>368</t>
    </r>
    <r>
      <rPr>
        <sz val="10"/>
        <color rgb="FF333333"/>
        <rFont val="Open Sans"/>
        <family val="2"/>
      </rPr>
      <t>; 703709</t>
    </r>
  </si>
  <si>
    <r>
      <rPr>
        <sz val="10"/>
        <color rgb="FFFF0000"/>
        <rFont val="Open Sans"/>
      </rPr>
      <t>668</t>
    </r>
    <r>
      <rPr>
        <sz val="10"/>
        <color rgb="FF333333"/>
        <rFont val="Open Sans"/>
        <family val="2"/>
      </rPr>
      <t>; 1069947</t>
    </r>
  </si>
  <si>
    <r>
      <rPr>
        <sz val="10"/>
        <color rgb="FFFF0000"/>
        <rFont val="Open Sans"/>
      </rPr>
      <t>27</t>
    </r>
    <r>
      <rPr>
        <sz val="10"/>
        <color rgb="FF333333"/>
        <rFont val="Open Sans"/>
        <family val="2"/>
      </rPr>
      <t>; 20118</t>
    </r>
  </si>
  <si>
    <r>
      <rPr>
        <sz val="10"/>
        <color rgb="FFFF0000"/>
        <rFont val="Open Sans"/>
      </rPr>
      <t>2164</t>
    </r>
    <r>
      <rPr>
        <sz val="10"/>
        <color rgb="FF333333"/>
        <rFont val="Open Sans"/>
        <family val="2"/>
      </rPr>
      <t>; 3171123</t>
    </r>
  </si>
  <si>
    <r>
      <rPr>
        <sz val="10"/>
        <color rgb="FFFF0000"/>
        <rFont val="Open Sans"/>
      </rPr>
      <t>6,3%</t>
    </r>
    <r>
      <rPr>
        <sz val="10"/>
        <color rgb="FF333333"/>
        <rFont val="Open Sans"/>
        <family val="2"/>
      </rPr>
      <t>; 194%</t>
    </r>
  </si>
  <si>
    <r>
      <rPr>
        <sz val="10"/>
        <color rgb="FFFF0000"/>
        <rFont val="Open Sans"/>
      </rPr>
      <t>363</t>
    </r>
    <r>
      <rPr>
        <sz val="10"/>
        <color rgb="FF333333"/>
        <rFont val="Open Sans"/>
      </rPr>
      <t>; 22809</t>
    </r>
  </si>
  <si>
    <r>
      <rPr>
        <sz val="10"/>
        <color rgb="FFFF0000"/>
        <rFont val="Open Sans"/>
      </rPr>
      <t>40</t>
    </r>
    <r>
      <rPr>
        <sz val="10"/>
        <color rgb="FF333333"/>
        <rFont val="Open Sans"/>
      </rPr>
      <t>;1788</t>
    </r>
  </si>
  <si>
    <r>
      <rPr>
        <sz val="10"/>
        <color rgb="FFFF0000"/>
        <rFont val="Open Sans"/>
      </rPr>
      <t>249</t>
    </r>
    <r>
      <rPr>
        <sz val="10"/>
        <color rgb="FF333333"/>
        <rFont val="Open Sans"/>
      </rPr>
      <t>; 31758</t>
    </r>
  </si>
  <si>
    <r>
      <rPr>
        <sz val="10"/>
        <color rgb="FFFF0000"/>
        <rFont val="Open Sans"/>
      </rPr>
      <t>57</t>
    </r>
    <r>
      <rPr>
        <sz val="10"/>
        <color rgb="FF333333"/>
        <rFont val="Open Sans"/>
      </rPr>
      <t>; 12083</t>
    </r>
  </si>
  <si>
    <r>
      <rPr>
        <sz val="10"/>
        <color rgb="FFFF0000"/>
        <rFont val="Open Sans"/>
      </rPr>
      <t>608</t>
    </r>
    <r>
      <rPr>
        <sz val="10"/>
        <color rgb="FF333333"/>
        <rFont val="Open Sans"/>
      </rPr>
      <t>; 94120</t>
    </r>
  </si>
  <si>
    <r>
      <rPr>
        <sz val="10"/>
        <color rgb="FFFF0000"/>
        <rFont val="Open Sans"/>
      </rPr>
      <t>414</t>
    </r>
    <r>
      <rPr>
        <sz val="10"/>
        <color rgb="FF333333"/>
        <rFont val="Open Sans"/>
      </rPr>
      <t>; 48530</t>
    </r>
  </si>
  <si>
    <r>
      <rPr>
        <sz val="10"/>
        <color rgb="FFFF0000"/>
        <rFont val="Open Sans"/>
      </rPr>
      <t>708</t>
    </r>
    <r>
      <rPr>
        <sz val="10"/>
        <color rgb="FF333333"/>
        <rFont val="Open Sans"/>
      </rPr>
      <t>; 38620</t>
    </r>
  </si>
  <si>
    <r>
      <rPr>
        <sz val="10"/>
        <color rgb="FFFF0000"/>
        <rFont val="Open Sans"/>
      </rPr>
      <t>2019 European seas. Total 2440</t>
    </r>
    <r>
      <rPr>
        <sz val="10"/>
        <color rgb="FF333333"/>
        <rFont val="Open Sans"/>
      </rPr>
      <t>; 261645</t>
    </r>
  </si>
  <si>
    <r>
      <rPr>
        <sz val="10"/>
        <color rgb="FFFF0000"/>
        <rFont val="Open Sans"/>
      </rPr>
      <t>0%</t>
    </r>
    <r>
      <rPr>
        <sz val="10"/>
        <color rgb="FF333333"/>
        <rFont val="Open Sans"/>
        <family val="2"/>
      </rPr>
      <t>; 5,9%</t>
    </r>
  </si>
  <si>
    <r>
      <rPr>
        <sz val="10"/>
        <color rgb="FFFF0000"/>
        <rFont val="Open Sans"/>
      </rPr>
      <t>363</t>
    </r>
    <r>
      <rPr>
        <sz val="10"/>
        <color rgb="FF333333"/>
        <rFont val="Open Sans"/>
      </rPr>
      <t>; 13395</t>
    </r>
  </si>
  <si>
    <r>
      <rPr>
        <sz val="10"/>
        <color rgb="FFFF0000"/>
        <rFont val="Open Sans"/>
      </rPr>
      <t>40</t>
    </r>
    <r>
      <rPr>
        <sz val="10"/>
        <color rgb="FF333333"/>
        <rFont val="Open Sans"/>
      </rPr>
      <t>; 771</t>
    </r>
  </si>
  <si>
    <r>
      <rPr>
        <sz val="10"/>
        <color rgb="FFFF0000"/>
        <rFont val="Open Sans"/>
      </rPr>
      <t>249</t>
    </r>
    <r>
      <rPr>
        <sz val="10"/>
        <color rgb="FF333333"/>
        <rFont val="Open Sans"/>
      </rPr>
      <t>; 16642</t>
    </r>
  </si>
  <si>
    <r>
      <rPr>
        <sz val="10"/>
        <color rgb="FFFF0000"/>
        <rFont val="Open Sans"/>
      </rPr>
      <t>57</t>
    </r>
    <r>
      <rPr>
        <sz val="10"/>
        <color rgb="FF333333"/>
        <rFont val="Open Sans"/>
      </rPr>
      <t>; 5859</t>
    </r>
  </si>
  <si>
    <r>
      <rPr>
        <sz val="10"/>
        <color rgb="FFFF0000"/>
        <rFont val="Open Sans"/>
      </rPr>
      <t>608</t>
    </r>
    <r>
      <rPr>
        <sz val="10"/>
        <color rgb="FF333333"/>
        <rFont val="Open Sans"/>
      </rPr>
      <t>; 63273</t>
    </r>
  </si>
  <si>
    <r>
      <rPr>
        <sz val="10"/>
        <color rgb="FFFF0000"/>
        <rFont val="Open Sans"/>
      </rPr>
      <t>414</t>
    </r>
    <r>
      <rPr>
        <sz val="10"/>
        <color rgb="FF333333"/>
        <rFont val="Open Sans"/>
      </rPr>
      <t>; 31145</t>
    </r>
  </si>
  <si>
    <r>
      <rPr>
        <sz val="10"/>
        <color rgb="FFFF0000"/>
        <rFont val="Open Sans"/>
      </rPr>
      <t>708</t>
    </r>
    <r>
      <rPr>
        <sz val="10"/>
        <color rgb="FF333333"/>
        <rFont val="Open Sans"/>
      </rPr>
      <t>; 19890</t>
    </r>
  </si>
  <si>
    <r>
      <rPr>
        <sz val="10"/>
        <color rgb="FFFF0000"/>
        <rFont val="Open Sans"/>
      </rPr>
      <t xml:space="preserve">2019 European seas. Total 2440; </t>
    </r>
    <r>
      <rPr>
        <sz val="10"/>
        <color rgb="FF333333"/>
        <rFont val="Open Sans"/>
      </rPr>
      <t>158799</t>
    </r>
  </si>
  <si>
    <r>
      <rPr>
        <sz val="10"/>
        <color rgb="FFFF0000"/>
        <rFont val="Open Sans"/>
      </rPr>
      <t>0%</t>
    </r>
    <r>
      <rPr>
        <sz val="10"/>
        <color rgb="FF333333"/>
        <rFont val="Open Sans"/>
        <family val="2"/>
      </rPr>
      <t>; 7,1%</t>
    </r>
  </si>
  <si>
    <r>
      <rPr>
        <sz val="10"/>
        <color rgb="FFFF0000"/>
        <rFont val="Open Sans"/>
      </rPr>
      <t>363</t>
    </r>
    <r>
      <rPr>
        <sz val="10"/>
        <color rgb="FF333333"/>
        <rFont val="Open Sans"/>
      </rPr>
      <t>; 332000</t>
    </r>
  </si>
  <si>
    <r>
      <rPr>
        <sz val="10"/>
        <color rgb="FFFF0000"/>
        <rFont val="Open Sans"/>
      </rPr>
      <t>40</t>
    </r>
    <r>
      <rPr>
        <sz val="10"/>
        <color rgb="FF333333"/>
        <rFont val="Open Sans"/>
      </rPr>
      <t>; 22133</t>
    </r>
  </si>
  <si>
    <r>
      <rPr>
        <sz val="10"/>
        <color rgb="FFFF0000"/>
        <rFont val="Open Sans"/>
      </rPr>
      <t>249</t>
    </r>
    <r>
      <rPr>
        <sz val="10"/>
        <color rgb="FF333333"/>
        <rFont val="Open Sans"/>
      </rPr>
      <t>; 411679</t>
    </r>
  </si>
  <si>
    <r>
      <rPr>
        <sz val="10"/>
        <color rgb="FFFF0000"/>
        <rFont val="Open Sans"/>
      </rPr>
      <t>57</t>
    </r>
    <r>
      <rPr>
        <sz val="10"/>
        <color rgb="FF333333"/>
        <rFont val="Open Sans"/>
      </rPr>
      <t>; 163786</t>
    </r>
  </si>
  <si>
    <r>
      <rPr>
        <sz val="10"/>
        <color rgb="FFFF0000"/>
        <rFont val="Open Sans"/>
      </rPr>
      <t>608</t>
    </r>
    <r>
      <rPr>
        <sz val="10"/>
        <color rgb="FF333333"/>
        <rFont val="Open Sans"/>
      </rPr>
      <t>; 1398825</t>
    </r>
  </si>
  <si>
    <r>
      <rPr>
        <sz val="10"/>
        <color rgb="FFFF0000"/>
        <rFont val="Open Sans"/>
      </rPr>
      <t>414</t>
    </r>
    <r>
      <rPr>
        <sz val="10"/>
        <color rgb="FF333333"/>
        <rFont val="Open Sans"/>
      </rPr>
      <t>; 712692</t>
    </r>
  </si>
  <si>
    <r>
      <rPr>
        <sz val="10"/>
        <color rgb="FFFF0000"/>
        <rFont val="Open Sans"/>
      </rPr>
      <t>708</t>
    </r>
    <r>
      <rPr>
        <sz val="10"/>
        <color rgb="FF333333"/>
        <rFont val="Open Sans"/>
      </rPr>
      <t>; 482506</t>
    </r>
  </si>
  <si>
    <r>
      <rPr>
        <sz val="10"/>
        <color rgb="FFFF0000"/>
        <rFont val="Open Sans"/>
      </rPr>
      <t xml:space="preserve">2019 European seas. Total 2440; </t>
    </r>
    <r>
      <rPr>
        <sz val="10"/>
        <color rgb="FF333333"/>
        <rFont val="Open Sans"/>
      </rPr>
      <t>3727248</t>
    </r>
  </si>
  <si>
    <r>
      <rPr>
        <sz val="10"/>
        <color rgb="FFFF0000"/>
        <rFont val="Open Sans"/>
      </rPr>
      <t>0%</t>
    </r>
    <r>
      <rPr>
        <sz val="10"/>
        <color rgb="FF333333"/>
        <rFont val="Open Sans"/>
        <family val="2"/>
      </rPr>
      <t>; 9,8%</t>
    </r>
  </si>
  <si>
    <t>Cannot be broken down by Sea Basin</t>
  </si>
  <si>
    <r>
      <t>82</t>
    </r>
    <r>
      <rPr>
        <sz val="10"/>
        <rFont val="Open Sans"/>
      </rPr>
      <t>; 122</t>
    </r>
  </si>
  <si>
    <r>
      <t>4</t>
    </r>
    <r>
      <rPr>
        <sz val="10"/>
        <rFont val="Open Sans"/>
      </rPr>
      <t>; 5</t>
    </r>
  </si>
  <si>
    <r>
      <t>1</t>
    </r>
    <r>
      <rPr>
        <sz val="10"/>
        <rFont val="Open Sans"/>
      </rPr>
      <t>; 1</t>
    </r>
  </si>
  <si>
    <r>
      <t>11</t>
    </r>
    <r>
      <rPr>
        <sz val="10"/>
        <rFont val="Open Sans"/>
      </rPr>
      <t>; 14</t>
    </r>
  </si>
  <si>
    <r>
      <t>41</t>
    </r>
    <r>
      <rPr>
        <sz val="10"/>
        <rFont val="Open Sans"/>
      </rPr>
      <t>; 74</t>
    </r>
  </si>
  <si>
    <r>
      <t>18</t>
    </r>
    <r>
      <rPr>
        <sz val="10"/>
        <rFont val="Open Sans"/>
      </rPr>
      <t>; 23</t>
    </r>
  </si>
  <si>
    <r>
      <t>157</t>
    </r>
    <r>
      <rPr>
        <sz val="10"/>
        <rFont val="Open Sans"/>
      </rPr>
      <t>; 239</t>
    </r>
  </si>
  <si>
    <r>
      <rPr>
        <sz val="10"/>
        <color rgb="FFFF0000"/>
        <rFont val="Open Sans"/>
      </rPr>
      <t>10%</t>
    </r>
    <r>
      <rPr>
        <sz val="10"/>
        <color theme="1"/>
        <rFont val="Open Sans"/>
      </rPr>
      <t>; 14%</t>
    </r>
  </si>
  <si>
    <t>Agreements between istitutions. Breakdown by sea basin not possible</t>
  </si>
  <si>
    <t>n.a.</t>
  </si>
  <si>
    <r>
      <rPr>
        <sz val="10"/>
        <color rgb="FFFF0000"/>
        <rFont val="Open Sans"/>
      </rPr>
      <t>16</t>
    </r>
    <r>
      <rPr>
        <sz val="10"/>
        <color rgb="FF333333"/>
        <rFont val="Open Sans"/>
      </rPr>
      <t>; 92</t>
    </r>
  </si>
  <si>
    <r>
      <rPr>
        <sz val="10"/>
        <color rgb="FFFF0000"/>
        <rFont val="Open Sans"/>
      </rPr>
      <t>15</t>
    </r>
    <r>
      <rPr>
        <sz val="10"/>
        <color rgb="FF333333"/>
        <rFont val="Open Sans"/>
      </rPr>
      <t>; 40</t>
    </r>
  </si>
  <si>
    <r>
      <rPr>
        <sz val="10"/>
        <color rgb="FFFF0000"/>
        <rFont val="Open Sans"/>
      </rPr>
      <t>4</t>
    </r>
    <r>
      <rPr>
        <sz val="10"/>
        <color rgb="FF333333"/>
        <rFont val="Open Sans"/>
        <family val="2"/>
      </rPr>
      <t>; 16</t>
    </r>
  </si>
  <si>
    <r>
      <rPr>
        <sz val="10"/>
        <color rgb="FFFF0000"/>
        <rFont val="Open Sans"/>
      </rPr>
      <t>19</t>
    </r>
    <r>
      <rPr>
        <sz val="10"/>
        <color rgb="FF333333"/>
        <rFont val="Open Sans"/>
      </rPr>
      <t>; 102</t>
    </r>
  </si>
  <si>
    <r>
      <rPr>
        <sz val="10"/>
        <color rgb="FFFF0000"/>
        <rFont val="Open Sans"/>
      </rPr>
      <t>4</t>
    </r>
    <r>
      <rPr>
        <sz val="10"/>
        <color rgb="FF333333"/>
        <rFont val="Open Sans"/>
        <family val="2"/>
      </rPr>
      <t>; 26</t>
    </r>
  </si>
  <si>
    <r>
      <rPr>
        <sz val="10"/>
        <color rgb="FFFF0000"/>
        <rFont val="Open Sans"/>
      </rPr>
      <t>59</t>
    </r>
    <r>
      <rPr>
        <sz val="10"/>
        <color rgb="FF333333"/>
        <rFont val="Open Sans"/>
        <family val="2"/>
      </rPr>
      <t>; 276</t>
    </r>
  </si>
  <si>
    <r>
      <rPr>
        <sz val="10"/>
        <color rgb="FFFF0000"/>
        <rFont val="Open Sans"/>
      </rPr>
      <t>118%</t>
    </r>
    <r>
      <rPr>
        <sz val="10"/>
        <color rgb="FF333333"/>
        <rFont val="Open Sans"/>
        <family val="2"/>
      </rPr>
      <t>; 97%</t>
    </r>
  </si>
  <si>
    <r>
      <rPr>
        <sz val="10"/>
        <color rgb="FFFF0000"/>
        <rFont val="Open Sans"/>
      </rPr>
      <t>12</t>
    </r>
    <r>
      <rPr>
        <sz val="10"/>
        <color rgb="FF333333"/>
        <rFont val="Open Sans"/>
      </rPr>
      <t>; 37</t>
    </r>
  </si>
  <si>
    <r>
      <rPr>
        <sz val="10"/>
        <color rgb="FFFF0000"/>
        <rFont val="Open Sans"/>
      </rPr>
      <t>8</t>
    </r>
    <r>
      <rPr>
        <sz val="10"/>
        <color rgb="FF333333"/>
        <rFont val="Open Sans"/>
      </rPr>
      <t>; 27</t>
    </r>
  </si>
  <si>
    <r>
      <t>1</t>
    </r>
    <r>
      <rPr>
        <sz val="10"/>
        <rFont val="Open Sans"/>
      </rPr>
      <t>; 2</t>
    </r>
  </si>
  <si>
    <r>
      <rPr>
        <sz val="10"/>
        <color rgb="FFFF0000"/>
        <rFont val="Open Sans"/>
      </rPr>
      <t>5</t>
    </r>
    <r>
      <rPr>
        <sz val="10"/>
        <color rgb="FF333333"/>
        <rFont val="Open Sans"/>
      </rPr>
      <t>; 10</t>
    </r>
  </si>
  <si>
    <r>
      <rPr>
        <sz val="10"/>
        <color rgb="FFFF0000"/>
        <rFont val="Open Sans"/>
      </rPr>
      <t>19</t>
    </r>
    <r>
      <rPr>
        <sz val="10"/>
        <color rgb="FF333333"/>
        <rFont val="Open Sans"/>
      </rPr>
      <t>; 45</t>
    </r>
  </si>
  <si>
    <r>
      <rPr>
        <sz val="10"/>
        <color rgb="FFFF0000"/>
        <rFont val="Open Sans"/>
      </rPr>
      <t>45</t>
    </r>
    <r>
      <rPr>
        <sz val="10"/>
        <color rgb="FF333333"/>
        <rFont val="Open Sans"/>
      </rPr>
      <t>; 121</t>
    </r>
  </si>
  <si>
    <r>
      <t xml:space="preserve">15116 coastal or transitional. Total 21223; </t>
    </r>
    <r>
      <rPr>
        <sz val="10"/>
        <rFont val="Open Sans"/>
      </rPr>
      <t>428620 coastal or transitional. Total 615467</t>
    </r>
  </si>
  <si>
    <t>Vessel density Map Grid</t>
  </si>
  <si>
    <t>Other</t>
  </si>
  <si>
    <t>Fishing</t>
  </si>
  <si>
    <t>Service</t>
  </si>
  <si>
    <t>Dredging or underwater ops</t>
  </si>
  <si>
    <t>Sailing</t>
  </si>
  <si>
    <t>Pleasure Craft</t>
  </si>
  <si>
    <t>High speed craft</t>
  </si>
  <si>
    <t>Tug and towing</t>
  </si>
  <si>
    <t>Passenger</t>
  </si>
  <si>
    <t>Cargo</t>
  </si>
  <si>
    <t>Tanker</t>
  </si>
  <si>
    <t>Military and Law Enforcement</t>
  </si>
  <si>
    <t>Unknown</t>
  </si>
  <si>
    <t>All</t>
  </si>
  <si>
    <t>Vessel Density Map (vector GRID of the AoI and raster data by ship type)</t>
  </si>
  <si>
    <t>Vector grid</t>
  </si>
  <si>
    <t>Density per square km by vessel type</t>
  </si>
  <si>
    <t>no</t>
  </si>
  <si>
    <t>Macroalgae and Microalgae</t>
  </si>
  <si>
    <t>Aggregate extraction</t>
  </si>
  <si>
    <t>Cultural heritage</t>
  </si>
  <si>
    <t>Hydrocarbon extraction</t>
  </si>
  <si>
    <t>Main ports</t>
  </si>
  <si>
    <t>Waste at Ports</t>
  </si>
  <si>
    <t>Finfish</t>
  </si>
  <si>
    <t>Freshwater</t>
  </si>
  <si>
    <t>Test site</t>
  </si>
  <si>
    <t>Exclusive Economic Zone</t>
  </si>
  <si>
    <t>Maritime boundaries</t>
  </si>
  <si>
    <t>MSFD Reporting Units</t>
  </si>
  <si>
    <t>Pipelines and Cables</t>
  </si>
  <si>
    <t>Actual route locations (cables)</t>
  </si>
  <si>
    <t>Vessel Density</t>
  </si>
  <si>
    <t>Dumped munitions</t>
  </si>
  <si>
    <t>Dredge spoil dumping</t>
  </si>
  <si>
    <t>Urban Waste Water Treatment Directive (Discharge Points)</t>
  </si>
  <si>
    <t>Urban Waste Water Treatment Directive (Treatment Plants)</t>
  </si>
  <si>
    <t>Wind farms</t>
  </si>
  <si>
    <t>Download service and requests for web service links</t>
  </si>
  <si>
    <t>Web Form</t>
  </si>
  <si>
    <t>Academia/Research</t>
  </si>
  <si>
    <t>Consultancy</t>
  </si>
  <si>
    <t>Government/Public Administration</t>
  </si>
  <si>
    <t>Small &amp; Medium Enterprise</t>
  </si>
  <si>
    <t>Large Enterprise</t>
  </si>
  <si>
    <t>Non-profit Organisation</t>
  </si>
  <si>
    <t>Data Provider</t>
  </si>
  <si>
    <t>Policy/Funding Agency</t>
  </si>
  <si>
    <t>United Kingdom</t>
  </si>
  <si>
    <t>United States</t>
  </si>
  <si>
    <t>Italy</t>
  </si>
  <si>
    <t>Netherlands</t>
  </si>
  <si>
    <t>Spain</t>
  </si>
  <si>
    <t>France</t>
  </si>
  <si>
    <t>Germany</t>
  </si>
  <si>
    <t>Poland</t>
  </si>
  <si>
    <t>Portugal</t>
  </si>
  <si>
    <t>Greece</t>
  </si>
  <si>
    <t>Belgium</t>
  </si>
  <si>
    <t>Norway</t>
  </si>
  <si>
    <t>Denmark</t>
  </si>
  <si>
    <t>Sweden</t>
  </si>
  <si>
    <t>Ireland</t>
  </si>
  <si>
    <t>India</t>
  </si>
  <si>
    <t>Iran</t>
  </si>
  <si>
    <t>Russia</t>
  </si>
  <si>
    <t>Australia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</si>
</sst>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m/yyyy"/>
    <numFmt numFmtId="165" formatCode="d/m"/>
    <numFmt numFmtId="166" formatCode="0.0%"/>
  </numFmts>
  <fonts count="34">
    <font>
      <sz val="11"/>
      <color theme="1"/>
      <name val="Calibri"/>
      <family val="2"/>
      <scheme val="minor"/>
    </font>
    <font>
      <sz val="10"/>
      <color rgb="FF333333"/>
      <name val="Open Sans"/>
      <family val="2"/>
    </font>
    <font>
      <b/>
      <sz val="10"/>
      <color rgb="FF333333"/>
      <name val="Open Sans"/>
      <family val="2"/>
    </font>
    <font>
      <i/>
      <sz val="10"/>
      <color rgb="FF333333"/>
      <name val="Open Sans"/>
      <family val="2"/>
    </font>
    <font>
      <sz val="9"/>
      <color rgb="FF333333"/>
      <name val="Open Sans"/>
      <family val="2"/>
    </font>
    <font>
      <b/>
      <sz val="9"/>
      <color rgb="FF333333"/>
      <name val="Open Sans"/>
      <family val="2"/>
    </font>
    <font>
      <b/>
      <sz val="12"/>
      <color rgb="FF333333"/>
      <name val="Open Sans"/>
      <family val="2"/>
    </font>
    <font>
      <sz val="11"/>
      <color rgb="FF333333"/>
      <name val="Calibri"/>
      <family val="2"/>
      <scheme val="minor"/>
    </font>
    <font>
      <sz val="11"/>
      <color rgb="FF333333"/>
      <name val="Open Sans"/>
      <family val="2"/>
    </font>
    <font>
      <sz val="9"/>
      <color rgb="FF333333"/>
      <name val="Calibri"/>
      <family val="2"/>
      <scheme val="minor"/>
    </font>
    <font>
      <sz val="10"/>
      <color rgb="FF333333"/>
      <name val="Calibri"/>
      <family val="2"/>
      <scheme val="minor"/>
    </font>
    <font>
      <sz val="10"/>
      <color rgb="FFFF0000"/>
      <name val="Open Sans"/>
      <family val="2"/>
    </font>
    <font>
      <sz val="11"/>
      <color rgb="FFFF0000"/>
      <name val="Calibri"/>
      <family val="2"/>
      <scheme val="minor"/>
    </font>
    <font>
      <sz val="11"/>
      <color theme="0" tint="-0.34998626667073579"/>
      <name val="Calibri"/>
      <family val="2"/>
      <scheme val="minor"/>
    </font>
    <font>
      <sz val="11"/>
      <color rgb="FFFF0000"/>
      <name val="Open Sans"/>
      <family val="2"/>
    </font>
    <font>
      <i/>
      <sz val="9"/>
      <color rgb="FF333333"/>
      <name val="Open Sans"/>
      <family val="2"/>
    </font>
    <font>
      <b/>
      <i/>
      <sz val="10"/>
      <color rgb="FF333333"/>
      <name val="Open Sans"/>
      <family val="2"/>
    </font>
    <font>
      <b/>
      <i/>
      <u/>
      <sz val="10"/>
      <color rgb="FF333333"/>
      <name val="Open Sans"/>
      <family val="2"/>
    </font>
    <font>
      <i/>
      <sz val="10"/>
      <name val="Open Sans"/>
      <family val="2"/>
    </font>
    <font>
      <b/>
      <sz val="14"/>
      <color rgb="FF333333"/>
      <name val="Open Sans"/>
      <family val="2"/>
    </font>
    <font>
      <sz val="10"/>
      <color rgb="FF333333"/>
      <name val="Open Sans"/>
    </font>
    <font>
      <sz val="9"/>
      <color theme="1"/>
      <name val="Calibri"/>
      <family val="2"/>
      <scheme val="minor"/>
    </font>
    <font>
      <sz val="10"/>
      <color theme="1"/>
      <name val="Open Sans"/>
    </font>
    <font>
      <sz val="11"/>
      <color rgb="FF333333"/>
      <name val="Open Sans"/>
    </font>
    <font>
      <b/>
      <sz val="10"/>
      <color rgb="FF333333"/>
      <name val="Open Sans"/>
    </font>
    <font>
      <sz val="11"/>
      <name val="Arial"/>
    </font>
    <font>
      <i/>
      <sz val="10"/>
      <color rgb="FF333333"/>
      <name val="Open Sans"/>
    </font>
    <font>
      <sz val="11"/>
      <color theme="1"/>
      <name val="Calibri"/>
      <family val="2"/>
      <scheme val="minor"/>
    </font>
    <font>
      <sz val="11"/>
      <color rgb="FF000000"/>
      <name val="Calibri"/>
      <family val="2"/>
    </font>
    <font>
      <i/>
      <sz val="10"/>
      <color rgb="FFFF0000"/>
      <name val="Open Sans"/>
    </font>
    <font>
      <sz val="10"/>
      <color rgb="FFFF0000"/>
      <name val="Open Sans"/>
    </font>
    <font>
      <sz val="10"/>
      <name val="Open Sans"/>
    </font>
    <font>
      <sz val="10"/>
      <color theme="1" tint="0.14999847407452621"/>
      <name val="Open Sans"/>
      <family val="2"/>
    </font>
    <font>
      <sz val="11"/>
      <color theme="1" tint="0.14999847407452621"/>
      <name val="Calibri"/>
      <family val="2"/>
      <scheme val="minor"/>
    </font>
  </fonts>
  <fills count="7">
    <fill>
      <patternFill patternType="none"/>
    </fill>
    <fill>
      <patternFill patternType="gray125"/>
    </fill>
    <fill>
      <patternFill patternType="solid">
        <fgColor rgb="FFDAEEF3"/>
        <bgColor indexed="64"/>
      </patternFill>
    </fill>
    <fill>
      <patternFill patternType="solid">
        <fgColor rgb="FF5B9BD5"/>
        <bgColor indexed="64"/>
      </patternFill>
    </fill>
    <fill>
      <patternFill patternType="solid">
        <fgColor rgb="FFD5A6BD"/>
        <bgColor indexed="64"/>
      </patternFill>
    </fill>
    <fill>
      <patternFill patternType="solid">
        <fgColor rgb="FFC27BA0"/>
        <bgColor indexed="64"/>
      </patternFill>
    </fill>
    <fill>
      <patternFill patternType="solid">
        <fgColor rgb="FFD5A6BD"/>
        <bgColor rgb="FFD5A6BD"/>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000000"/>
      </left>
      <right style="thin">
        <color rgb="FF000000"/>
      </right>
      <top/>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s>
  <cellStyleXfs count="4">
    <xf numFmtId="0" fontId="0" fillId="0" borderId="0"/>
    <xf numFmtId="0" fontId="27" fillId="0" borderId="0"/>
    <xf numFmtId="0" fontId="28" fillId="0" borderId="0"/>
    <xf numFmtId="0" fontId="28" fillId="0" borderId="0"/>
  </cellStyleXfs>
  <cellXfs count="219">
    <xf numFmtId="0" fontId="0" fillId="0" borderId="0" xfId="0"/>
    <xf numFmtId="0" fontId="2" fillId="3" borderId="1" xfId="0" applyFont="1" applyFill="1" applyBorder="1" applyAlignment="1">
      <alignment horizontal="left" wrapText="1"/>
    </xf>
    <xf numFmtId="0" fontId="5" fillId="3" borderId="1" xfId="0" applyFont="1" applyFill="1" applyBorder="1" applyAlignment="1">
      <alignment horizontal="justify" vertical="center" wrapText="1"/>
    </xf>
    <xf numFmtId="0" fontId="4" fillId="0" borderId="1" xfId="0" applyFont="1" applyBorder="1" applyAlignment="1">
      <alignment horizontal="left" vertical="center" wrapText="1"/>
    </xf>
    <xf numFmtId="0" fontId="1" fillId="0" borderId="0" xfId="0" applyFont="1" applyAlignment="1">
      <alignment horizontal="justify" vertical="center"/>
    </xf>
    <xf numFmtId="0" fontId="1" fillId="3" borderId="1" xfId="0" applyFont="1" applyFill="1" applyBorder="1" applyAlignment="1">
      <alignment horizontal="center" wrapText="1"/>
    </xf>
    <xf numFmtId="0" fontId="3" fillId="5" borderId="2" xfId="0" applyFont="1" applyFill="1" applyBorder="1" applyAlignment="1">
      <alignment horizontal="center" wrapText="1"/>
    </xf>
    <xf numFmtId="0" fontId="1" fillId="5" borderId="1" xfId="0" applyFont="1" applyFill="1" applyBorder="1" applyAlignment="1">
      <alignment horizontal="center" wrapText="1"/>
    </xf>
    <xf numFmtId="0" fontId="6" fillId="0" borderId="0" xfId="0" applyFont="1"/>
    <xf numFmtId="0" fontId="7" fillId="0" borderId="0" xfId="0" applyFont="1"/>
    <xf numFmtId="0" fontId="4" fillId="0" borderId="0" xfId="0" applyFont="1" applyAlignment="1">
      <alignment vertical="center"/>
    </xf>
    <xf numFmtId="0" fontId="1" fillId="0" borderId="0" xfId="0" applyFont="1"/>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2" fillId="3" borderId="2" xfId="0" applyFont="1" applyFill="1" applyBorder="1" applyAlignment="1">
      <alignment horizontal="left" wrapText="1"/>
    </xf>
    <xf numFmtId="0" fontId="3"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6" fillId="0" borderId="0" xfId="0" applyFont="1" applyAlignment="1">
      <alignment vertical="center"/>
    </xf>
    <xf numFmtId="0" fontId="8" fillId="0" borderId="0" xfId="0" applyFont="1" applyAlignment="1">
      <alignment vertical="center"/>
    </xf>
    <xf numFmtId="0" fontId="1" fillId="0" borderId="0" xfId="0" applyFont="1" applyAlignment="1">
      <alignment vertical="center"/>
    </xf>
    <xf numFmtId="0" fontId="5" fillId="3" borderId="1" xfId="0" applyFont="1" applyFill="1" applyBorder="1" applyAlignment="1">
      <alignment horizontal="justify" vertical="center"/>
    </xf>
    <xf numFmtId="0" fontId="4" fillId="0" borderId="1" xfId="0" applyFont="1" applyBorder="1" applyAlignment="1">
      <alignment horizontal="justify" vertical="center"/>
    </xf>
    <xf numFmtId="0" fontId="9" fillId="0" borderId="1" xfId="0" applyFont="1" applyBorder="1" applyAlignment="1">
      <alignment wrapText="1"/>
    </xf>
    <xf numFmtId="0" fontId="10" fillId="0" borderId="0" xfId="0" applyFont="1"/>
    <xf numFmtId="0" fontId="7" fillId="0" borderId="0" xfId="0" applyFont="1" applyAlignment="1">
      <alignment wrapText="1"/>
    </xf>
    <xf numFmtId="0" fontId="1" fillId="0" borderId="0" xfId="0" applyFont="1" applyAlignment="1">
      <alignment horizontal="center"/>
    </xf>
    <xf numFmtId="0" fontId="3" fillId="3" borderId="1" xfId="0" applyFont="1" applyFill="1" applyBorder="1" applyAlignment="1">
      <alignment horizontal="center" vertical="center" wrapText="1"/>
    </xf>
    <xf numFmtId="0" fontId="2" fillId="3" borderId="2" xfId="0" applyFont="1" applyFill="1" applyBorder="1" applyAlignment="1">
      <alignment horizontal="left" wrapText="1"/>
    </xf>
    <xf numFmtId="0" fontId="1" fillId="0" borderId="1" xfId="0" applyFont="1" applyBorder="1" applyAlignment="1">
      <alignment horizontal="left" vertical="center" wrapText="1"/>
    </xf>
    <xf numFmtId="0" fontId="4" fillId="0" borderId="1" xfId="0" applyFont="1" applyBorder="1" applyAlignment="1">
      <alignment horizontal="justify" vertical="center" wrapText="1"/>
    </xf>
    <xf numFmtId="0" fontId="12" fillId="0" borderId="0" xfId="0" applyFont="1"/>
    <xf numFmtId="0" fontId="1" fillId="3" borderId="2" xfId="0" applyFont="1" applyFill="1" applyBorder="1" applyAlignment="1">
      <alignment horizontal="center" wrapText="1"/>
    </xf>
    <xf numFmtId="0" fontId="2" fillId="3" borderId="2" xfId="0" applyFont="1" applyFill="1" applyBorder="1" applyAlignment="1">
      <alignment horizontal="left" wrapText="1"/>
    </xf>
    <xf numFmtId="0" fontId="3"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13" fillId="0" borderId="0" xfId="0" applyFont="1"/>
    <xf numFmtId="0" fontId="1" fillId="0" borderId="1" xfId="0" applyFont="1" applyBorder="1" applyAlignment="1">
      <alignment vertical="center" wrapText="1"/>
    </xf>
    <xf numFmtId="0" fontId="4" fillId="0" borderId="1" xfId="0" applyFont="1" applyBorder="1" applyAlignment="1">
      <alignment horizontal="justify" vertical="center" wrapText="1"/>
    </xf>
    <xf numFmtId="0" fontId="1" fillId="0"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14" fillId="0" borderId="0" xfId="0" applyFont="1" applyAlignment="1">
      <alignment vertical="center"/>
    </xf>
    <xf numFmtId="0" fontId="2" fillId="3" borderId="2" xfId="0" applyFont="1" applyFill="1" applyBorder="1" applyAlignment="1">
      <alignment horizontal="left" wrapText="1"/>
    </xf>
    <xf numFmtId="0" fontId="3" fillId="3"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0" xfId="0" applyFont="1" applyBorder="1" applyAlignment="1">
      <alignment horizontal="center" vertical="center" wrapText="1"/>
    </xf>
    <xf numFmtId="0" fontId="1" fillId="0" borderId="1" xfId="0" applyFont="1" applyFill="1" applyBorder="1" applyAlignment="1">
      <alignment vertical="center" wrapText="1"/>
    </xf>
    <xf numFmtId="0" fontId="2" fillId="3" borderId="2" xfId="0" applyFont="1" applyFill="1" applyBorder="1" applyAlignment="1">
      <alignment horizontal="center" wrapText="1"/>
    </xf>
    <xf numFmtId="0" fontId="3" fillId="3" borderId="1" xfId="0" applyFont="1" applyFill="1" applyBorder="1" applyAlignment="1">
      <alignment horizontal="center" vertical="center" wrapText="1"/>
    </xf>
    <xf numFmtId="0" fontId="2" fillId="0" borderId="0" xfId="0" applyFont="1" applyAlignment="1">
      <alignment vertical="center"/>
    </xf>
    <xf numFmtId="0" fontId="16" fillId="3" borderId="1" xfId="0" applyFont="1" applyFill="1" applyBorder="1" applyAlignment="1">
      <alignment horizontal="center" vertical="center" wrapText="1"/>
    </xf>
    <xf numFmtId="0" fontId="16" fillId="5" borderId="2" xfId="0" applyFont="1" applyFill="1" applyBorder="1" applyAlignment="1">
      <alignment horizontal="center" wrapText="1"/>
    </xf>
    <xf numFmtId="0" fontId="1" fillId="0" borderId="1" xfId="0" applyFont="1" applyBorder="1" applyAlignment="1">
      <alignment horizontal="center" vertical="center" wrapText="1"/>
    </xf>
    <xf numFmtId="0" fontId="5" fillId="0" borderId="0" xfId="0" applyFont="1" applyAlignment="1">
      <alignment vertical="center"/>
    </xf>
    <xf numFmtId="0" fontId="1" fillId="0" borderId="0" xfId="0" applyFont="1" applyAlignment="1">
      <alignment wrapText="1"/>
    </xf>
    <xf numFmtId="0" fontId="3" fillId="0" borderId="1" xfId="0" applyFont="1" applyBorder="1" applyAlignment="1">
      <alignment horizontal="left" vertical="center" wrapText="1"/>
    </xf>
    <xf numFmtId="0" fontId="4" fillId="0" borderId="0" xfId="0" applyFont="1" applyBorder="1" applyAlignment="1">
      <alignment vertical="center"/>
    </xf>
    <xf numFmtId="0" fontId="1" fillId="0" borderId="0" xfId="0" applyFont="1" applyBorder="1"/>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8" fillId="0" borderId="1" xfId="0" applyFont="1" applyBorder="1" applyAlignment="1">
      <alignment horizontal="center" vertical="center" wrapText="1"/>
    </xf>
    <xf numFmtId="9" fontId="1" fillId="0" borderId="1" xfId="0" applyNumberFormat="1" applyFont="1" applyBorder="1" applyAlignment="1">
      <alignment horizontal="center" vertical="center" wrapText="1"/>
    </xf>
    <xf numFmtId="10" fontId="1" fillId="0" borderId="1" xfId="0" applyNumberFormat="1" applyFont="1" applyBorder="1" applyAlignment="1">
      <alignment horizontal="center" vertical="center" wrapText="1"/>
    </xf>
    <xf numFmtId="0" fontId="9" fillId="0" borderId="0" xfId="0" applyFont="1" applyAlignment="1">
      <alignment vertical="center"/>
    </xf>
    <xf numFmtId="0" fontId="3" fillId="3" borderId="1" xfId="0" applyFont="1" applyFill="1" applyBorder="1" applyAlignment="1">
      <alignment horizontal="center" vertical="center" wrapText="1"/>
    </xf>
    <xf numFmtId="0" fontId="1" fillId="3" borderId="1" xfId="0" applyFont="1" applyFill="1" applyBorder="1" applyAlignment="1">
      <alignment vertical="center" wrapText="1"/>
    </xf>
    <xf numFmtId="0" fontId="1" fillId="3" borderId="3" xfId="0" applyFont="1" applyFill="1" applyBorder="1" applyAlignment="1">
      <alignment vertical="center" wrapText="1"/>
    </xf>
    <xf numFmtId="0" fontId="3" fillId="0" borderId="1" xfId="0" applyFont="1" applyBorder="1" applyAlignment="1">
      <alignment horizontal="center" vertical="center" wrapText="1"/>
    </xf>
    <xf numFmtId="0" fontId="4" fillId="0" borderId="0" xfId="0" applyFont="1"/>
    <xf numFmtId="0" fontId="19" fillId="0" borderId="0" xfId="0" applyFont="1" applyAlignment="1">
      <alignment vertical="center"/>
    </xf>
    <xf numFmtId="0" fontId="3" fillId="3" borderId="1" xfId="0" applyFont="1" applyFill="1" applyBorder="1" applyAlignment="1">
      <alignment horizontal="center" vertical="center" wrapText="1"/>
    </xf>
    <xf numFmtId="0" fontId="20" fillId="0" borderId="0" xfId="0" applyFont="1" applyAlignment="1"/>
    <xf numFmtId="0" fontId="4" fillId="0" borderId="0" xfId="0" applyFont="1" applyAlignment="1"/>
    <xf numFmtId="0" fontId="5" fillId="0" borderId="0" xfId="0" applyFont="1" applyAlignment="1"/>
    <xf numFmtId="0" fontId="21" fillId="0" borderId="0" xfId="0" applyFont="1" applyAlignment="1"/>
    <xf numFmtId="0" fontId="3" fillId="0" borderId="1" xfId="0" applyFont="1" applyBorder="1" applyAlignment="1">
      <alignment horizontal="center" vertical="center" wrapText="1"/>
    </xf>
    <xf numFmtId="0" fontId="2" fillId="2" borderId="1" xfId="0" applyFont="1" applyFill="1" applyBorder="1" applyAlignment="1">
      <alignment horizontal="left" vertical="center" wrapText="1"/>
    </xf>
    <xf numFmtId="14" fontId="3" fillId="0" borderId="1" xfId="0" applyNumberFormat="1" applyFont="1" applyBorder="1" applyAlignment="1">
      <alignment horizontal="center" vertical="center" wrapText="1"/>
    </xf>
    <xf numFmtId="0" fontId="22" fillId="0" borderId="8" xfId="0" applyFont="1" applyBorder="1" applyAlignment="1">
      <alignment horizontal="left"/>
    </xf>
    <xf numFmtId="14" fontId="22" fillId="0" borderId="8" xfId="0" applyNumberFormat="1" applyFont="1" applyBorder="1" applyAlignment="1">
      <alignment horizontal="center"/>
    </xf>
    <xf numFmtId="0" fontId="20" fillId="0" borderId="8" xfId="0" applyFont="1" applyBorder="1" applyAlignment="1">
      <alignment horizontal="center" vertical="center" wrapText="1"/>
    </xf>
    <xf numFmtId="0" fontId="20" fillId="0" borderId="8" xfId="0" applyFont="1" applyBorder="1" applyAlignment="1">
      <alignment horizontal="center"/>
    </xf>
    <xf numFmtId="164" fontId="22" fillId="0" borderId="8" xfId="0" applyNumberFormat="1" applyFont="1" applyBorder="1" applyAlignment="1">
      <alignment horizontal="center"/>
    </xf>
    <xf numFmtId="0" fontId="23" fillId="0" borderId="8" xfId="0" applyFont="1" applyBorder="1" applyAlignment="1">
      <alignment horizontal="center" wrapText="1"/>
    </xf>
    <xf numFmtId="0" fontId="23" fillId="0" borderId="9" xfId="0" applyFont="1" applyBorder="1" applyAlignment="1">
      <alignment horizontal="center" wrapText="1"/>
    </xf>
    <xf numFmtId="9" fontId="23" fillId="0" borderId="9" xfId="0" applyNumberFormat="1" applyFont="1" applyBorder="1" applyAlignment="1">
      <alignment horizontal="center" wrapText="1"/>
    </xf>
    <xf numFmtId="9" fontId="20" fillId="0" borderId="8" xfId="0" applyNumberFormat="1" applyFont="1" applyBorder="1" applyAlignment="1">
      <alignment horizontal="center" vertical="center" wrapText="1"/>
    </xf>
    <xf numFmtId="0" fontId="22" fillId="0" borderId="8" xfId="0" applyFont="1" applyBorder="1" applyAlignment="1">
      <alignment horizontal="center"/>
    </xf>
    <xf numFmtId="0" fontId="26" fillId="0" borderId="8" xfId="0" applyFont="1" applyBorder="1" applyAlignment="1">
      <alignment horizontal="center" vertical="center" wrapText="1"/>
    </xf>
    <xf numFmtId="165" fontId="26" fillId="0" borderId="8" xfId="0" applyNumberFormat="1" applyFont="1" applyBorder="1" applyAlignment="1">
      <alignment horizontal="center" vertical="center" wrapText="1"/>
    </xf>
    <xf numFmtId="0" fontId="20" fillId="0" borderId="12" xfId="0" applyFont="1" applyBorder="1" applyAlignment="1">
      <alignment horizontal="center" vertical="center" wrapText="1"/>
    </xf>
    <xf numFmtId="0" fontId="26" fillId="0" borderId="9" xfId="0" applyFont="1" applyBorder="1" applyAlignment="1">
      <alignment horizontal="center" vertical="center" wrapText="1"/>
    </xf>
    <xf numFmtId="0" fontId="20" fillId="0" borderId="13" xfId="0" quotePrefix="1" applyFont="1" applyBorder="1" applyAlignment="1">
      <alignment horizontal="center" vertical="center" wrapText="1"/>
    </xf>
    <xf numFmtId="0" fontId="20" fillId="0" borderId="13" xfId="0" applyFont="1" applyBorder="1" applyAlignment="1">
      <alignment horizontal="center" vertical="center" wrapText="1"/>
    </xf>
    <xf numFmtId="0" fontId="26" fillId="0" borderId="9" xfId="0" quotePrefix="1" applyFont="1" applyBorder="1" applyAlignment="1">
      <alignment horizontal="center" vertical="center" wrapText="1"/>
    </xf>
    <xf numFmtId="165" fontId="26" fillId="0" borderId="9" xfId="0" applyNumberFormat="1" applyFont="1" applyBorder="1" applyAlignment="1">
      <alignment horizontal="center" vertical="center" wrapText="1"/>
    </xf>
    <xf numFmtId="0" fontId="5" fillId="0" borderId="1" xfId="0" applyFont="1" applyBorder="1" applyAlignment="1">
      <alignment horizontal="justify" vertical="center" wrapText="1"/>
    </xf>
    <xf numFmtId="0" fontId="4" fillId="0" borderId="1" xfId="0" applyFont="1" applyBorder="1" applyAlignment="1">
      <alignment horizontal="justify" vertical="center" wrapText="1"/>
    </xf>
    <xf numFmtId="0" fontId="2" fillId="2"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2" fillId="2" borderId="2"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4"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6" xfId="0" applyFont="1" applyBorder="1" applyAlignment="1">
      <alignment horizontal="center" vertical="center" wrapText="1"/>
    </xf>
    <xf numFmtId="0" fontId="24" fillId="0" borderId="10" xfId="0" applyFont="1" applyBorder="1" applyAlignment="1">
      <alignment horizontal="center" vertical="center" wrapText="1"/>
    </xf>
    <xf numFmtId="0" fontId="25" fillId="0" borderId="11" xfId="0" applyFont="1" applyBorder="1"/>
    <xf numFmtId="0" fontId="25" fillId="0" borderId="12" xfId="0" applyFont="1" applyBorder="1"/>
    <xf numFmtId="0" fontId="4" fillId="0" borderId="0" xfId="0" applyFont="1" applyAlignment="1">
      <alignment horizontal="left" vertical="center" wrapText="1"/>
    </xf>
    <xf numFmtId="0" fontId="26" fillId="0" borderId="10"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center" vertical="center" wrapText="1"/>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3" fillId="3" borderId="2"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1" fillId="0" borderId="1" xfId="1" applyFont="1" applyBorder="1" applyAlignment="1">
      <alignment horizontal="left" vertical="center" wrapText="1"/>
    </xf>
    <xf numFmtId="0" fontId="1" fillId="0" borderId="3" xfId="1" applyFont="1" applyBorder="1" applyAlignment="1">
      <alignment horizontal="left" vertical="center" wrapText="1"/>
    </xf>
    <xf numFmtId="0" fontId="20" fillId="0" borderId="8" xfId="2" applyFont="1" applyBorder="1" applyAlignment="1">
      <alignment horizontal="left" vertical="center" wrapText="1"/>
    </xf>
    <xf numFmtId="0" fontId="26" fillId="0" borderId="8" xfId="2" applyFont="1" applyBorder="1" applyAlignment="1">
      <alignment horizontal="center" vertical="center" wrapText="1"/>
    </xf>
    <xf numFmtId="0" fontId="1" fillId="0" borderId="2" xfId="1" applyFont="1" applyBorder="1" applyAlignment="1">
      <alignment horizontal="center" vertical="center" wrapText="1"/>
    </xf>
    <xf numFmtId="0" fontId="1" fillId="0" borderId="5" xfId="1" applyFont="1" applyBorder="1" applyAlignment="1">
      <alignment horizontal="center" vertical="center" wrapText="1"/>
    </xf>
    <xf numFmtId="0" fontId="1" fillId="0" borderId="4" xfId="1" applyFont="1" applyBorder="1" applyAlignment="1">
      <alignment horizontal="center" vertical="center" wrapText="1"/>
    </xf>
    <xf numFmtId="0" fontId="1" fillId="0" borderId="1" xfId="1" applyFont="1" applyBorder="1" applyAlignment="1">
      <alignment horizontal="center" vertical="center" wrapText="1"/>
    </xf>
    <xf numFmtId="0" fontId="20" fillId="0" borderId="8" xfId="2" applyFont="1" applyBorder="1" applyAlignment="1">
      <alignment horizontal="center" vertical="center" wrapText="1"/>
    </xf>
    <xf numFmtId="0" fontId="30" fillId="0" borderId="1" xfId="0" applyFont="1" applyBorder="1" applyAlignment="1">
      <alignment horizontal="center" vertical="center" wrapText="1"/>
    </xf>
    <xf numFmtId="0" fontId="1" fillId="0" borderId="3" xfId="1" applyFont="1" applyBorder="1" applyAlignment="1">
      <alignment horizontal="center" vertical="center" wrapText="1"/>
    </xf>
    <xf numFmtId="0" fontId="1" fillId="0" borderId="6" xfId="1" applyFont="1" applyBorder="1" applyAlignment="1">
      <alignment horizontal="center" vertical="center" wrapText="1"/>
    </xf>
    <xf numFmtId="0" fontId="1" fillId="0" borderId="7" xfId="1" applyFont="1" applyBorder="1" applyAlignment="1">
      <alignment horizontal="center" vertical="center" wrapText="1"/>
    </xf>
    <xf numFmtId="0" fontId="22" fillId="4" borderId="1" xfId="0" applyFont="1" applyFill="1" applyBorder="1" applyAlignment="1">
      <alignment horizontal="center" vertical="center" wrapText="1"/>
    </xf>
    <xf numFmtId="0" fontId="30" fillId="4" borderId="1" xfId="0" applyFont="1" applyFill="1" applyBorder="1" applyAlignment="1">
      <alignment horizontal="center" vertical="center" wrapText="1"/>
    </xf>
    <xf numFmtId="9" fontId="30" fillId="4" borderId="1" xfId="0" applyNumberFormat="1" applyFont="1" applyFill="1" applyBorder="1" applyAlignment="1">
      <alignment horizontal="center" vertical="center" wrapText="1"/>
    </xf>
    <xf numFmtId="0" fontId="11" fillId="0" borderId="1" xfId="1" applyFont="1" applyBorder="1" applyAlignment="1">
      <alignment horizontal="center" vertical="center" wrapText="1"/>
    </xf>
    <xf numFmtId="0" fontId="11" fillId="4" borderId="1" xfId="1" applyFont="1" applyFill="1" applyBorder="1" applyAlignment="1">
      <alignment horizontal="center" vertical="center" wrapText="1"/>
    </xf>
    <xf numFmtId="9" fontId="11" fillId="4" borderId="1" xfId="1" applyNumberFormat="1" applyFont="1" applyFill="1" applyBorder="1" applyAlignment="1">
      <alignment horizontal="center" vertical="center" wrapText="1"/>
    </xf>
    <xf numFmtId="0" fontId="20" fillId="0" borderId="1" xfId="1" applyFont="1" applyBorder="1" applyAlignment="1">
      <alignment horizontal="center" vertical="center" wrapText="1"/>
    </xf>
    <xf numFmtId="0" fontId="20" fillId="4" borderId="1" xfId="1" applyFont="1" applyFill="1" applyBorder="1" applyAlignment="1">
      <alignment horizontal="center" vertical="center" wrapText="1"/>
    </xf>
    <xf numFmtId="9" fontId="31" fillId="4" borderId="1" xfId="1" quotePrefix="1" applyNumberFormat="1" applyFont="1" applyFill="1" applyBorder="1" applyAlignment="1">
      <alignment horizontal="center" vertical="center" wrapText="1"/>
    </xf>
    <xf numFmtId="9" fontId="20" fillId="4" borderId="1" xfId="1" applyNumberFormat="1" applyFont="1" applyFill="1" applyBorder="1" applyAlignment="1">
      <alignment horizontal="center" vertical="center" wrapText="1"/>
    </xf>
    <xf numFmtId="166" fontId="11" fillId="4" borderId="1" xfId="1" applyNumberFormat="1" applyFont="1" applyFill="1" applyBorder="1" applyAlignment="1">
      <alignment horizontal="center" vertical="center" wrapText="1"/>
    </xf>
    <xf numFmtId="1" fontId="20" fillId="0" borderId="1" xfId="1" applyNumberFormat="1" applyFont="1" applyBorder="1" applyAlignment="1">
      <alignment horizontal="center" vertical="center" wrapText="1"/>
    </xf>
    <xf numFmtId="0" fontId="1" fillId="0" borderId="14" xfId="1" applyFont="1" applyBorder="1" applyAlignment="1">
      <alignment horizontal="center" vertical="center" wrapText="1"/>
    </xf>
    <xf numFmtId="0" fontId="1" fillId="0" borderId="15" xfId="1" applyFont="1" applyBorder="1" applyAlignment="1">
      <alignment horizontal="center" vertical="center" wrapText="1"/>
    </xf>
    <xf numFmtId="0" fontId="1" fillId="0" borderId="16" xfId="1" applyFont="1" applyBorder="1" applyAlignment="1">
      <alignment horizontal="center" vertical="center" wrapText="1"/>
    </xf>
    <xf numFmtId="0" fontId="30" fillId="4" borderId="1" xfId="1" applyFont="1" applyFill="1" applyBorder="1" applyAlignment="1">
      <alignment horizontal="center" vertical="center" wrapText="1"/>
    </xf>
    <xf numFmtId="0" fontId="11" fillId="0" borderId="1" xfId="2" applyFont="1" applyBorder="1" applyAlignment="1">
      <alignment horizontal="center" vertical="center" wrapText="1"/>
    </xf>
    <xf numFmtId="0" fontId="11" fillId="4" borderId="1" xfId="2" applyFont="1" applyFill="1" applyBorder="1" applyAlignment="1">
      <alignment horizontal="center" vertical="center" wrapText="1"/>
    </xf>
    <xf numFmtId="9" fontId="11" fillId="4" borderId="1" xfId="1" quotePrefix="1" applyNumberFormat="1" applyFont="1" applyFill="1" applyBorder="1" applyAlignment="1">
      <alignment horizontal="center" vertical="center" wrapText="1"/>
    </xf>
    <xf numFmtId="0" fontId="30" fillId="0" borderId="1" xfId="0" quotePrefix="1" applyFont="1" applyBorder="1" applyAlignment="1">
      <alignment horizontal="center" vertical="center" wrapText="1"/>
    </xf>
    <xf numFmtId="0" fontId="20" fillId="0" borderId="3" xfId="1" applyFont="1" applyBorder="1" applyAlignment="1">
      <alignment horizontal="center" vertical="center" wrapText="1"/>
    </xf>
    <xf numFmtId="0" fontId="1" fillId="0" borderId="3" xfId="1" applyFont="1" applyBorder="1" applyAlignment="1">
      <alignment horizontal="center" vertical="center" wrapText="1"/>
    </xf>
    <xf numFmtId="10" fontId="20" fillId="4" borderId="1" xfId="1" applyNumberFormat="1" applyFont="1" applyFill="1" applyBorder="1" applyAlignment="1">
      <alignment horizontal="center" vertical="center" wrapText="1"/>
    </xf>
    <xf numFmtId="0" fontId="30" fillId="0" borderId="8" xfId="2" applyFont="1" applyBorder="1" applyAlignment="1">
      <alignment horizontal="center" vertical="center" wrapText="1"/>
    </xf>
    <xf numFmtId="0" fontId="20" fillId="6" borderId="8" xfId="2" applyFont="1" applyFill="1" applyBorder="1" applyAlignment="1">
      <alignment horizontal="center" vertical="center" wrapText="1"/>
    </xf>
    <xf numFmtId="0" fontId="20" fillId="0" borderId="8" xfId="3" applyFont="1" applyBorder="1" applyAlignment="1">
      <alignment horizontal="left" vertical="center" wrapText="1"/>
    </xf>
    <xf numFmtId="0" fontId="20" fillId="0" borderId="17" xfId="3" applyFont="1" applyBorder="1" applyAlignment="1">
      <alignment horizontal="left" vertical="center" wrapText="1"/>
    </xf>
    <xf numFmtId="0" fontId="20" fillId="0" borderId="9" xfId="3" applyFont="1" applyBorder="1" applyAlignment="1">
      <alignment horizontal="left" vertical="center" wrapText="1"/>
    </xf>
    <xf numFmtId="3" fontId="20" fillId="0" borderId="8" xfId="3" applyNumberFormat="1" applyFont="1" applyBorder="1" applyAlignment="1">
      <alignment horizontal="center" vertical="center" wrapText="1"/>
    </xf>
    <xf numFmtId="3" fontId="20" fillId="6" borderId="8" xfId="3" applyNumberFormat="1"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0" fillId="0" borderId="0" xfId="0" applyAlignment="1">
      <alignment horizontal="center" vertical="center"/>
    </xf>
    <xf numFmtId="0" fontId="1" fillId="0" borderId="2" xfId="0" applyFont="1" applyBorder="1" applyAlignment="1">
      <alignment horizontal="center" vertical="center" wrapText="1"/>
    </xf>
    <xf numFmtId="0" fontId="0" fillId="0" borderId="0" xfId="0"/>
    <xf numFmtId="0" fontId="1" fillId="3" borderId="1" xfId="0" applyFont="1" applyFill="1" applyBorder="1" applyAlignment="1">
      <alignment horizontal="center" wrapText="1"/>
    </xf>
    <xf numFmtId="0" fontId="6" fillId="0" borderId="0" xfId="0" applyFont="1"/>
    <xf numFmtId="0" fontId="4" fillId="0" borderId="0" xfId="0" applyFont="1" applyAlignment="1">
      <alignment vertical="center"/>
    </xf>
    <xf numFmtId="0" fontId="2" fillId="3" borderId="2" xfId="0" applyFont="1" applyFill="1" applyBorder="1" applyAlignment="1">
      <alignment horizontal="left" wrapTex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1" fillId="0" borderId="0" xfId="0" applyFont="1"/>
    <xf numFmtId="0" fontId="3" fillId="3" borderId="3"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0" borderId="0" xfId="0" applyFont="1" applyBorder="1" applyAlignment="1">
      <alignment horizontal="center" vertical="center" wrapText="1"/>
    </xf>
    <xf numFmtId="0" fontId="2" fillId="3" borderId="2" xfId="0" applyFont="1" applyFill="1" applyBorder="1" applyAlignment="1">
      <alignment horizontal="center" wrapText="1"/>
    </xf>
    <xf numFmtId="9" fontId="1"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wrapText="1"/>
    </xf>
    <xf numFmtId="0" fontId="32" fillId="0" borderId="1" xfId="0" applyFont="1" applyFill="1" applyBorder="1" applyAlignment="1">
      <alignment horizontal="center" vertical="center" wrapText="1"/>
    </xf>
    <xf numFmtId="0" fontId="33" fillId="0" borderId="4" xfId="0" applyFont="1" applyBorder="1" applyAlignment="1">
      <alignment horizontal="center" vertical="center" wrapText="1"/>
    </xf>
    <xf numFmtId="1" fontId="1" fillId="0" borderId="1" xfId="0" applyNumberFormat="1"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9" fontId="1" fillId="0" borderId="2" xfId="0" applyNumberFormat="1" applyFont="1" applyBorder="1" applyAlignment="1">
      <alignment horizontal="center" vertical="center" wrapText="1"/>
    </xf>
    <xf numFmtId="9" fontId="0" fillId="0" borderId="4" xfId="0" applyNumberFormat="1" applyBorder="1" applyAlignment="1">
      <alignment horizontal="center" vertical="center" wrapText="1"/>
    </xf>
    <xf numFmtId="9" fontId="0" fillId="0" borderId="5" xfId="0" applyNumberFormat="1" applyBorder="1" applyAlignment="1">
      <alignment horizontal="center" vertical="center" wrapText="1"/>
    </xf>
    <xf numFmtId="0" fontId="32" fillId="0" borderId="2"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3" fillId="0" borderId="5" xfId="0" applyFont="1" applyBorder="1" applyAlignment="1">
      <alignment horizontal="center" vertical="center" wrapText="1"/>
    </xf>
    <xf numFmtId="0" fontId="33" fillId="0" borderId="4" xfId="0" applyFont="1" applyBorder="1" applyAlignment="1">
      <alignment horizontal="center" vertical="center" wrapText="1"/>
    </xf>
    <xf numFmtId="0" fontId="0" fillId="0" borderId="0" xfId="0"/>
    <xf numFmtId="0" fontId="2" fillId="3" borderId="1" xfId="0" applyFont="1" applyFill="1" applyBorder="1" applyAlignment="1">
      <alignment horizontal="left" wrapText="1"/>
    </xf>
    <xf numFmtId="0" fontId="1" fillId="3" borderId="1" xfId="0" applyFont="1" applyFill="1" applyBorder="1" applyAlignment="1">
      <alignment horizontal="center" wrapText="1"/>
    </xf>
    <xf numFmtId="0" fontId="6" fillId="0" borderId="0" xfId="0" applyFont="1"/>
    <xf numFmtId="0" fontId="4" fillId="0" borderId="0" xfId="0" applyFont="1" applyAlignment="1">
      <alignment vertical="center"/>
    </xf>
    <xf numFmtId="0" fontId="1" fillId="0" borderId="1" xfId="0" applyFont="1" applyFill="1" applyBorder="1" applyAlignment="1">
      <alignment horizontal="center" wrapText="1"/>
    </xf>
    <xf numFmtId="0" fontId="3" fillId="3"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Fill="1" applyBorder="1" applyAlignment="1">
      <alignment horizontal="left" vertical="center" wrapText="1"/>
    </xf>
    <xf numFmtId="0" fontId="3" fillId="0" borderId="1" xfId="0"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left" wrapText="1"/>
    </xf>
    <xf numFmtId="0" fontId="1" fillId="0" borderId="1" xfId="0" applyFont="1" applyBorder="1" applyAlignment="1">
      <alignment horizontal="left"/>
    </xf>
    <xf numFmtId="0" fontId="1" fillId="0" borderId="1" xfId="0" applyFont="1" applyFill="1" applyBorder="1" applyAlignment="1">
      <alignment horizontal="center"/>
    </xf>
    <xf numFmtId="0" fontId="1" fillId="3" borderId="1" xfId="0" applyFont="1" applyFill="1" applyBorder="1" applyAlignment="1">
      <alignment horizontal="right" wrapText="1"/>
    </xf>
    <xf numFmtId="0" fontId="4" fillId="0" borderId="0" xfId="0" applyFont="1" applyFill="1"/>
    <xf numFmtId="14" fontId="3" fillId="0" borderId="1" xfId="0" applyNumberFormat="1" applyFont="1" applyBorder="1" applyAlignment="1">
      <alignment horizontal="center" vertical="center" wrapText="1"/>
    </xf>
    <xf numFmtId="0" fontId="1" fillId="0" borderId="1" xfId="0" applyFont="1" applyBorder="1" applyAlignment="1">
      <alignment horizontal="left" wrapText="1"/>
    </xf>
    <xf numFmtId="10" fontId="1" fillId="0" borderId="1" xfId="0" applyNumberFormat="1" applyFont="1" applyFill="1" applyBorder="1" applyAlignment="1">
      <alignment horizontal="center" wrapText="1"/>
    </xf>
    <xf numFmtId="10" fontId="4" fillId="0" borderId="1" xfId="0" applyNumberFormat="1" applyFont="1" applyFill="1" applyBorder="1" applyAlignment="1">
      <alignment horizontal="center" vertical="center" wrapText="1"/>
    </xf>
  </cellXfs>
  <cellStyles count="4">
    <cellStyle name="Normale" xfId="0" builtinId="0"/>
    <cellStyle name="Normale 3" xfId="1" xr:uid="{BA08B479-FF27-4E0F-B344-41233A437C8A}"/>
    <cellStyle name="Normale 4" xfId="2" xr:uid="{630E6C14-9DDC-44FB-AC88-D41233EFA88F}"/>
    <cellStyle name="Normale 5" xfId="3" xr:uid="{0CDF03DD-DD11-4F67-B033-E21D5DA70617}"/>
  </cellStyles>
  <dxfs count="0"/>
  <tableStyles count="0" defaultTableStyle="TableStyleMedium2" defaultPivotStyle="PivotStyleLight16"/>
  <colors>
    <mruColors>
      <color rgb="FF3333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11"/>
  <sheetViews>
    <sheetView workbookViewId="0">
      <selection activeCell="C3" sqref="C3"/>
    </sheetView>
  </sheetViews>
  <sheetFormatPr defaultRowHeight="15"/>
  <cols>
    <col min="1" max="1" width="14" bestFit="1" customWidth="1"/>
    <col min="2" max="2" width="27.140625" customWidth="1"/>
    <col min="5" max="5" width="13.42578125" customWidth="1"/>
    <col min="6" max="6" width="20.7109375" customWidth="1"/>
    <col min="7" max="7" width="14.140625" customWidth="1"/>
    <col min="8" max="8" width="14.7109375" bestFit="1" customWidth="1"/>
  </cols>
  <sheetData>
    <row r="1" spans="1:8" s="21" customFormat="1" ht="14.25">
      <c r="A1" s="23" t="s">
        <v>6</v>
      </c>
      <c r="B1" s="23" t="s">
        <v>7</v>
      </c>
      <c r="C1" s="10"/>
      <c r="D1" s="10"/>
      <c r="E1" s="2" t="s">
        <v>17</v>
      </c>
      <c r="F1" s="2" t="s">
        <v>18</v>
      </c>
      <c r="G1" s="2" t="s">
        <v>19</v>
      </c>
      <c r="H1" s="2" t="s">
        <v>20</v>
      </c>
    </row>
    <row r="2" spans="1:8" s="21" customFormat="1" ht="24">
      <c r="A2" s="24" t="s">
        <v>8</v>
      </c>
      <c r="B2" s="13" t="s">
        <v>8</v>
      </c>
      <c r="C2" s="10"/>
      <c r="D2" s="10"/>
      <c r="E2" s="12" t="s">
        <v>8</v>
      </c>
      <c r="F2" s="13" t="s">
        <v>21</v>
      </c>
      <c r="G2" s="13" t="s">
        <v>22</v>
      </c>
      <c r="H2" s="13" t="s">
        <v>23</v>
      </c>
    </row>
    <row r="3" spans="1:8" s="21" customFormat="1" ht="72">
      <c r="A3" s="24" t="s">
        <v>9</v>
      </c>
      <c r="B3" s="42" t="s">
        <v>79</v>
      </c>
      <c r="C3" s="10"/>
      <c r="D3" s="10"/>
      <c r="E3" s="12" t="s">
        <v>9</v>
      </c>
      <c r="F3" s="13" t="s">
        <v>24</v>
      </c>
      <c r="G3" s="13" t="s">
        <v>22</v>
      </c>
      <c r="H3" s="13" t="s">
        <v>25</v>
      </c>
    </row>
    <row r="4" spans="1:8" s="21" customFormat="1" ht="96">
      <c r="A4" s="24" t="s">
        <v>10</v>
      </c>
      <c r="B4" s="13" t="s">
        <v>11</v>
      </c>
      <c r="C4" s="10"/>
      <c r="D4" s="10"/>
      <c r="E4" s="12" t="s">
        <v>10</v>
      </c>
      <c r="F4" s="13" t="s">
        <v>26</v>
      </c>
      <c r="G4" s="13" t="s">
        <v>22</v>
      </c>
      <c r="H4" s="13" t="s">
        <v>25</v>
      </c>
    </row>
    <row r="5" spans="1:8" s="21" customFormat="1" ht="108">
      <c r="A5" s="24" t="s">
        <v>12</v>
      </c>
      <c r="B5" s="13" t="s">
        <v>13</v>
      </c>
      <c r="C5" s="10"/>
      <c r="D5" s="10"/>
      <c r="E5" s="12" t="s">
        <v>12</v>
      </c>
      <c r="F5" s="13" t="s">
        <v>27</v>
      </c>
      <c r="G5" s="13" t="s">
        <v>28</v>
      </c>
      <c r="H5" s="13" t="s">
        <v>29</v>
      </c>
    </row>
    <row r="6" spans="1:8" s="21" customFormat="1" ht="84">
      <c r="A6" s="24" t="s">
        <v>14</v>
      </c>
      <c r="B6" s="32" t="s">
        <v>61</v>
      </c>
      <c r="C6" s="10"/>
      <c r="D6" s="10"/>
      <c r="E6" s="12" t="s">
        <v>14</v>
      </c>
      <c r="F6" s="13" t="s">
        <v>21</v>
      </c>
      <c r="G6" s="13" t="s">
        <v>30</v>
      </c>
      <c r="H6" s="13" t="s">
        <v>23</v>
      </c>
    </row>
    <row r="7" spans="1:8" s="21" customFormat="1" ht="72">
      <c r="A7" s="24" t="s">
        <v>15</v>
      </c>
      <c r="B7" s="13" t="s">
        <v>77</v>
      </c>
      <c r="C7" s="10"/>
      <c r="D7" s="10"/>
      <c r="E7" s="12" t="s">
        <v>15</v>
      </c>
      <c r="F7" s="13" t="s">
        <v>31</v>
      </c>
      <c r="G7" s="13" t="s">
        <v>76</v>
      </c>
      <c r="H7" s="13" t="s">
        <v>78</v>
      </c>
    </row>
    <row r="8" spans="1:8" s="21" customFormat="1" ht="132">
      <c r="A8" s="24" t="s">
        <v>16</v>
      </c>
      <c r="B8" s="13" t="s">
        <v>73</v>
      </c>
      <c r="C8" s="10"/>
      <c r="D8" s="10"/>
      <c r="E8" s="101" t="s">
        <v>16</v>
      </c>
      <c r="F8" s="102" t="s">
        <v>32</v>
      </c>
      <c r="G8" s="102" t="s">
        <v>22</v>
      </c>
      <c r="H8" s="3" t="s">
        <v>75</v>
      </c>
    </row>
    <row r="9" spans="1:8" s="21" customFormat="1" ht="36">
      <c r="A9" s="10"/>
      <c r="B9" s="10"/>
      <c r="C9" s="10"/>
      <c r="D9" s="10"/>
      <c r="E9" s="101"/>
      <c r="F9" s="102"/>
      <c r="G9" s="102"/>
      <c r="H9" s="25" t="s">
        <v>74</v>
      </c>
    </row>
    <row r="10" spans="1:8" s="21" customFormat="1" ht="14.25">
      <c r="E10" s="10" t="s">
        <v>44</v>
      </c>
      <c r="F10" s="26"/>
      <c r="G10" s="26"/>
      <c r="H10" s="26"/>
    </row>
    <row r="11" spans="1:8" s="21" customFormat="1" ht="14.25">
      <c r="E11" s="10" t="s">
        <v>45</v>
      </c>
      <c r="F11" s="26"/>
      <c r="G11" s="26"/>
      <c r="H11" s="26"/>
    </row>
  </sheetData>
  <mergeCells count="3">
    <mergeCell ref="E8:E9"/>
    <mergeCell ref="F8:F9"/>
    <mergeCell ref="G8:G9"/>
  </mergeCells>
  <pageMargins left="0.70866141732283472" right="0.70866141732283472" top="0.74803149606299213" bottom="0.74803149606299213" header="0.31496062992125984" footer="0.31496062992125984"/>
  <pageSetup paperSize="9" scale="68"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G46"/>
  <sheetViews>
    <sheetView topLeftCell="A16" workbookViewId="0">
      <selection activeCell="A30" sqref="A30:C42"/>
    </sheetView>
  </sheetViews>
  <sheetFormatPr defaultRowHeight="15"/>
  <cols>
    <col min="1" max="1" width="19.85546875" customWidth="1"/>
    <col min="2" max="2" width="11.85546875" customWidth="1"/>
    <col min="3" max="3" width="14.140625" customWidth="1"/>
    <col min="4" max="4" width="14.85546875" customWidth="1"/>
    <col min="5" max="5" width="14.7109375" customWidth="1"/>
  </cols>
  <sheetData>
    <row r="1" spans="1:7" ht="15.75">
      <c r="A1" s="8" t="s">
        <v>154</v>
      </c>
    </row>
    <row r="2" spans="1:7" ht="25.5">
      <c r="A2" s="105" t="s">
        <v>164</v>
      </c>
      <c r="B2" s="53" t="s">
        <v>64</v>
      </c>
      <c r="C2" s="53" t="s">
        <v>65</v>
      </c>
      <c r="D2" s="53" t="s">
        <v>180</v>
      </c>
    </row>
    <row r="3" spans="1:7" ht="25.5">
      <c r="A3" s="107"/>
      <c r="B3" s="82">
        <v>43739</v>
      </c>
      <c r="C3" s="80" t="s">
        <v>16</v>
      </c>
      <c r="D3" s="65" t="s">
        <v>155</v>
      </c>
    </row>
    <row r="4" spans="1:7">
      <c r="A4" s="48"/>
      <c r="B4" s="5" t="s">
        <v>156</v>
      </c>
      <c r="C4" s="5" t="s">
        <v>157</v>
      </c>
      <c r="D4" s="5" t="s">
        <v>158</v>
      </c>
    </row>
    <row r="5" spans="1:7">
      <c r="A5" s="48" t="s">
        <v>159</v>
      </c>
      <c r="B5" s="88">
        <v>4020</v>
      </c>
      <c r="C5" s="85">
        <v>3151</v>
      </c>
      <c r="D5" s="85">
        <f t="shared" ref="D5:D9" si="0">(C5-B5)/B5*100</f>
        <v>-21.616915422885572</v>
      </c>
    </row>
    <row r="6" spans="1:7" ht="25.5">
      <c r="A6" s="48" t="s">
        <v>160</v>
      </c>
      <c r="B6" s="89">
        <v>1718</v>
      </c>
      <c r="C6" s="85">
        <v>1299</v>
      </c>
      <c r="D6" s="85">
        <f t="shared" si="0"/>
        <v>-24.388824214202561</v>
      </c>
    </row>
    <row r="7" spans="1:7">
      <c r="A7" s="48" t="s">
        <v>161</v>
      </c>
      <c r="B7" s="89">
        <v>9312</v>
      </c>
      <c r="C7" s="85">
        <v>7675</v>
      </c>
      <c r="D7" s="85">
        <f t="shared" si="0"/>
        <v>-17.579467353951891</v>
      </c>
    </row>
    <row r="8" spans="1:7">
      <c r="A8" s="48" t="s">
        <v>162</v>
      </c>
      <c r="B8" s="90">
        <v>0.51</v>
      </c>
      <c r="C8" s="91">
        <v>0.5</v>
      </c>
      <c r="D8" s="85">
        <f t="shared" si="0"/>
        <v>-1.9607843137254919</v>
      </c>
    </row>
    <row r="9" spans="1:7" ht="25.5">
      <c r="A9" s="48" t="s">
        <v>163</v>
      </c>
      <c r="B9" s="90">
        <v>0.45</v>
      </c>
      <c r="C9" s="91">
        <v>0.44</v>
      </c>
      <c r="D9" s="85">
        <f t="shared" si="0"/>
        <v>-2.2222222222222241</v>
      </c>
    </row>
    <row r="11" spans="1:7" ht="25.5">
      <c r="A11" s="105" t="s">
        <v>182</v>
      </c>
      <c r="B11" s="53" t="s">
        <v>64</v>
      </c>
      <c r="C11" s="53" t="s">
        <v>65</v>
      </c>
      <c r="D11" s="69" t="s">
        <v>180</v>
      </c>
      <c r="E11" s="59"/>
      <c r="F11" s="59"/>
      <c r="G11" s="59"/>
    </row>
    <row r="12" spans="1:7" ht="25.5">
      <c r="A12" s="106"/>
      <c r="B12" s="82">
        <v>43739</v>
      </c>
      <c r="C12" s="80" t="s">
        <v>16</v>
      </c>
      <c r="D12" s="65" t="s">
        <v>239</v>
      </c>
      <c r="E12" s="59"/>
      <c r="F12" s="59"/>
      <c r="G12" s="59"/>
    </row>
    <row r="13" spans="1:7" ht="26.25">
      <c r="A13" s="1" t="s">
        <v>165</v>
      </c>
      <c r="B13" s="5" t="s">
        <v>236</v>
      </c>
      <c r="C13" s="5" t="s">
        <v>166</v>
      </c>
      <c r="D13" s="5" t="s">
        <v>167</v>
      </c>
      <c r="E13" s="59"/>
      <c r="F13" s="59"/>
      <c r="G13" s="59"/>
    </row>
    <row r="14" spans="1:7">
      <c r="A14" s="110" t="s">
        <v>259</v>
      </c>
      <c r="B14" s="111"/>
      <c r="C14" s="111"/>
      <c r="D14" s="112"/>
      <c r="E14" s="59"/>
      <c r="F14" s="59"/>
      <c r="G14" s="59"/>
    </row>
    <row r="15" spans="1:7">
      <c r="A15" s="61" t="s">
        <v>237</v>
      </c>
      <c r="B15" s="62"/>
      <c r="C15" s="62"/>
      <c r="D15" s="62"/>
      <c r="E15" s="59"/>
      <c r="F15" s="59"/>
      <c r="G15" s="59"/>
    </row>
    <row r="16" spans="1:7">
      <c r="B16" s="62"/>
      <c r="C16" s="62"/>
      <c r="D16" s="62"/>
      <c r="E16" s="59"/>
      <c r="F16" s="59"/>
      <c r="G16" s="59"/>
    </row>
    <row r="17" spans="1:7">
      <c r="A17" s="59"/>
      <c r="B17" s="59"/>
      <c r="C17" s="59"/>
      <c r="D17" s="59"/>
      <c r="E17" s="59"/>
      <c r="F17" s="59"/>
      <c r="G17" s="59"/>
    </row>
    <row r="18" spans="1:7" ht="25.5">
      <c r="A18" s="105" t="s">
        <v>181</v>
      </c>
      <c r="B18" s="53" t="s">
        <v>64</v>
      </c>
      <c r="C18" s="53" t="s">
        <v>65</v>
      </c>
      <c r="D18" s="69" t="s">
        <v>180</v>
      </c>
      <c r="G18" s="59"/>
    </row>
    <row r="19" spans="1:7" ht="25.5">
      <c r="A19" s="107"/>
      <c r="B19" s="82">
        <v>43739</v>
      </c>
      <c r="C19" s="80" t="s">
        <v>16</v>
      </c>
      <c r="D19" s="65" t="s">
        <v>155</v>
      </c>
      <c r="G19" s="59"/>
    </row>
    <row r="20" spans="1:7" ht="19.149999999999999" customHeight="1">
      <c r="A20" s="106"/>
      <c r="B20" s="108" t="s">
        <v>168</v>
      </c>
      <c r="C20" s="109"/>
      <c r="D20" s="104" t="s">
        <v>169</v>
      </c>
      <c r="E20" s="104"/>
      <c r="F20" s="104"/>
      <c r="G20" s="59"/>
    </row>
    <row r="21" spans="1:7" ht="38.25">
      <c r="A21" s="63"/>
      <c r="B21" s="64" t="s">
        <v>170</v>
      </c>
      <c r="C21" s="64" t="s">
        <v>171</v>
      </c>
      <c r="D21" s="64" t="s">
        <v>172</v>
      </c>
      <c r="E21" s="64" t="s">
        <v>173</v>
      </c>
      <c r="F21" s="64" t="s">
        <v>174</v>
      </c>
      <c r="G21" s="59"/>
    </row>
    <row r="22" spans="1:7">
      <c r="A22" s="60" t="s">
        <v>175</v>
      </c>
      <c r="B22" s="85">
        <v>2353</v>
      </c>
      <c r="C22" s="91">
        <v>0.64</v>
      </c>
      <c r="D22" s="85">
        <v>44</v>
      </c>
      <c r="E22" s="85">
        <v>3.45</v>
      </c>
      <c r="F22" s="85" t="s">
        <v>260</v>
      </c>
      <c r="G22" s="59"/>
    </row>
    <row r="23" spans="1:7">
      <c r="A23" s="60" t="s">
        <v>176</v>
      </c>
      <c r="B23" s="85">
        <v>241</v>
      </c>
      <c r="C23" s="91">
        <v>0.44</v>
      </c>
      <c r="D23" s="85">
        <v>44</v>
      </c>
      <c r="E23" s="85">
        <v>4.0199999999999996</v>
      </c>
      <c r="F23" s="85" t="s">
        <v>261</v>
      </c>
      <c r="G23" s="59"/>
    </row>
    <row r="24" spans="1:7">
      <c r="A24" s="60" t="s">
        <v>177</v>
      </c>
      <c r="B24" s="85">
        <v>1066</v>
      </c>
      <c r="C24" s="91">
        <v>0.28999999999999998</v>
      </c>
      <c r="D24" s="85">
        <v>53</v>
      </c>
      <c r="E24" s="85">
        <v>2.91</v>
      </c>
      <c r="F24" s="85" t="s">
        <v>262</v>
      </c>
      <c r="G24" s="59"/>
    </row>
    <row r="25" spans="1:7">
      <c r="A25" s="61"/>
      <c r="B25" s="11"/>
      <c r="C25" s="11"/>
      <c r="D25" s="11"/>
      <c r="E25" s="11"/>
      <c r="F25" s="11"/>
      <c r="G25" s="59"/>
    </row>
    <row r="26" spans="1:7">
      <c r="A26" s="59"/>
      <c r="B26" s="59"/>
      <c r="C26" s="59"/>
      <c r="D26" s="59"/>
      <c r="E26" s="59"/>
      <c r="F26" s="59"/>
      <c r="G26" s="59"/>
    </row>
    <row r="27" spans="1:7" ht="25.5">
      <c r="A27" s="105" t="s">
        <v>179</v>
      </c>
      <c r="B27" s="53" t="s">
        <v>64</v>
      </c>
      <c r="C27" s="53" t="s">
        <v>65</v>
      </c>
      <c r="D27" s="69" t="s">
        <v>180</v>
      </c>
      <c r="G27" s="59"/>
    </row>
    <row r="28" spans="1:7" ht="25.5">
      <c r="A28" s="106"/>
      <c r="B28" s="82">
        <v>43739</v>
      </c>
      <c r="C28" s="80" t="s">
        <v>16</v>
      </c>
      <c r="D28" s="72" t="s">
        <v>239</v>
      </c>
      <c r="G28" s="59"/>
    </row>
    <row r="29" spans="1:7">
      <c r="A29" s="1" t="s">
        <v>178</v>
      </c>
      <c r="B29" s="5" t="s">
        <v>238</v>
      </c>
      <c r="C29" s="5" t="s">
        <v>17</v>
      </c>
      <c r="D29" s="5"/>
      <c r="G29" s="59"/>
    </row>
    <row r="30" spans="1:7">
      <c r="A30" s="83" t="s">
        <v>263</v>
      </c>
      <c r="B30" s="92">
        <v>10</v>
      </c>
      <c r="C30" s="92">
        <v>13</v>
      </c>
      <c r="D30" s="57"/>
      <c r="G30" s="59"/>
    </row>
    <row r="31" spans="1:7">
      <c r="A31" s="83" t="s">
        <v>264</v>
      </c>
      <c r="B31" s="92">
        <v>50</v>
      </c>
      <c r="C31" s="92">
        <v>69</v>
      </c>
      <c r="D31" s="57"/>
      <c r="G31" s="59"/>
    </row>
    <row r="32" spans="1:7">
      <c r="A32" s="83" t="s">
        <v>265</v>
      </c>
      <c r="B32" s="92">
        <v>480</v>
      </c>
      <c r="C32" s="92">
        <v>89</v>
      </c>
      <c r="D32" s="57"/>
      <c r="G32" s="59"/>
    </row>
    <row r="33" spans="1:7">
      <c r="A33" s="83" t="s">
        <v>266</v>
      </c>
      <c r="B33" s="92">
        <v>2400</v>
      </c>
      <c r="C33" s="92" t="s">
        <v>267</v>
      </c>
      <c r="D33" s="57"/>
      <c r="G33" s="59"/>
    </row>
    <row r="34" spans="1:7">
      <c r="A34" s="83" t="s">
        <v>268</v>
      </c>
      <c r="B34" s="92">
        <v>8100</v>
      </c>
      <c r="C34" s="92" t="s">
        <v>267</v>
      </c>
      <c r="D34" s="57"/>
      <c r="G34" s="59"/>
    </row>
    <row r="35" spans="1:7">
      <c r="A35" s="83" t="s">
        <v>269</v>
      </c>
      <c r="B35" s="92" t="s">
        <v>251</v>
      </c>
      <c r="C35" s="92" t="s">
        <v>267</v>
      </c>
      <c r="D35" s="57"/>
      <c r="G35" s="59"/>
    </row>
    <row r="36" spans="1:7">
      <c r="A36" s="83" t="s">
        <v>270</v>
      </c>
      <c r="B36" s="92" t="s">
        <v>251</v>
      </c>
      <c r="C36" s="92" t="s">
        <v>267</v>
      </c>
      <c r="D36" s="57"/>
      <c r="G36" s="59"/>
    </row>
    <row r="37" spans="1:7">
      <c r="A37" s="83" t="s">
        <v>271</v>
      </c>
      <c r="B37" s="92" t="s">
        <v>251</v>
      </c>
      <c r="C37" s="92" t="s">
        <v>267</v>
      </c>
      <c r="D37" s="57"/>
      <c r="G37" s="59"/>
    </row>
    <row r="38" spans="1:7">
      <c r="A38" s="83" t="s">
        <v>272</v>
      </c>
      <c r="B38" s="92">
        <v>5400</v>
      </c>
      <c r="C38" s="92" t="s">
        <v>267</v>
      </c>
      <c r="D38" s="57"/>
      <c r="G38" s="59"/>
    </row>
    <row r="39" spans="1:7">
      <c r="A39" s="83" t="s">
        <v>273</v>
      </c>
      <c r="B39" s="92">
        <v>110000</v>
      </c>
      <c r="C39" s="92" t="s">
        <v>267</v>
      </c>
      <c r="D39" s="57"/>
      <c r="G39" s="59"/>
    </row>
    <row r="40" spans="1:7">
      <c r="A40" s="83" t="s">
        <v>274</v>
      </c>
      <c r="B40" s="92">
        <v>22200</v>
      </c>
      <c r="C40" s="92" t="s">
        <v>267</v>
      </c>
      <c r="D40" s="57"/>
      <c r="G40" s="59"/>
    </row>
    <row r="41" spans="1:7">
      <c r="A41" s="83" t="s">
        <v>275</v>
      </c>
      <c r="B41" s="92">
        <v>2400</v>
      </c>
      <c r="C41" s="92" t="s">
        <v>267</v>
      </c>
      <c r="D41" s="57"/>
      <c r="G41" s="59"/>
    </row>
    <row r="42" spans="1:7">
      <c r="A42" s="83" t="s">
        <v>276</v>
      </c>
      <c r="B42" s="92">
        <v>14800</v>
      </c>
      <c r="C42" s="92" t="s">
        <v>267</v>
      </c>
      <c r="D42" s="57"/>
      <c r="G42" s="59"/>
    </row>
    <row r="43" spans="1:7">
      <c r="A43" s="10"/>
      <c r="B43" s="9"/>
      <c r="C43" s="9"/>
      <c r="D43" s="9"/>
      <c r="E43" s="9"/>
      <c r="F43" s="9"/>
      <c r="G43" s="59"/>
    </row>
    <row r="44" spans="1:7">
      <c r="A44" s="10"/>
      <c r="B44" s="9"/>
      <c r="C44" s="9"/>
      <c r="D44" s="9"/>
      <c r="E44" s="9"/>
      <c r="F44" s="9"/>
      <c r="G44" s="59"/>
    </row>
    <row r="45" spans="1:7">
      <c r="B45" s="9"/>
      <c r="C45" s="9"/>
      <c r="D45" s="9"/>
      <c r="E45" s="9"/>
      <c r="F45" s="9"/>
      <c r="G45" s="59"/>
    </row>
    <row r="46" spans="1:7">
      <c r="B46" s="59"/>
      <c r="C46" s="59"/>
      <c r="D46" s="59"/>
      <c r="E46" s="59"/>
      <c r="F46" s="59"/>
      <c r="G46" s="59"/>
    </row>
  </sheetData>
  <mergeCells count="7">
    <mergeCell ref="D20:F20"/>
    <mergeCell ref="A27:A28"/>
    <mergeCell ref="A2:A3"/>
    <mergeCell ref="A11:A12"/>
    <mergeCell ref="A18:A20"/>
    <mergeCell ref="B20:C20"/>
    <mergeCell ref="A14:D1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H70"/>
  <sheetViews>
    <sheetView workbookViewId="0">
      <selection activeCell="D71" sqref="D71"/>
    </sheetView>
  </sheetViews>
  <sheetFormatPr defaultRowHeight="15"/>
  <cols>
    <col min="1" max="1" width="17.28515625" customWidth="1"/>
    <col min="2" max="2" width="26.85546875" customWidth="1"/>
    <col min="3" max="3" width="22.7109375" customWidth="1"/>
    <col min="4" max="4" width="20.7109375" customWidth="1"/>
  </cols>
  <sheetData>
    <row r="1" spans="1:5" ht="15.75">
      <c r="A1" s="8" t="s">
        <v>232</v>
      </c>
      <c r="B1" s="9"/>
      <c r="C1" s="9"/>
      <c r="D1" s="9"/>
      <c r="E1" s="9"/>
    </row>
    <row r="2" spans="1:5">
      <c r="A2" s="103" t="s">
        <v>233</v>
      </c>
      <c r="B2" s="75" t="s">
        <v>64</v>
      </c>
      <c r="C2" s="53" t="s">
        <v>65</v>
      </c>
      <c r="D2" s="9"/>
      <c r="E2" s="9"/>
    </row>
    <row r="3" spans="1:5">
      <c r="A3" s="103"/>
      <c r="B3" s="82">
        <v>43739</v>
      </c>
      <c r="C3" s="80" t="s">
        <v>16</v>
      </c>
      <c r="D3" s="9"/>
      <c r="E3" s="9"/>
    </row>
    <row r="4" spans="1:5" ht="38.25">
      <c r="A4" s="1" t="s">
        <v>183</v>
      </c>
      <c r="B4" s="64" t="s">
        <v>185</v>
      </c>
      <c r="C4" s="64" t="s">
        <v>186</v>
      </c>
      <c r="D4" s="9"/>
      <c r="E4" s="9"/>
    </row>
    <row r="5" spans="1:5">
      <c r="A5" s="48" t="s">
        <v>8</v>
      </c>
      <c r="B5" s="66"/>
      <c r="C5" s="57"/>
      <c r="D5" s="9"/>
      <c r="E5" s="9"/>
    </row>
    <row r="6" spans="1:5">
      <c r="A6" s="48" t="s">
        <v>9</v>
      </c>
      <c r="B6" s="67"/>
      <c r="C6" s="57"/>
      <c r="D6" s="9"/>
      <c r="E6" s="9"/>
    </row>
    <row r="7" spans="1:5">
      <c r="A7" s="48" t="s">
        <v>10</v>
      </c>
      <c r="B7" s="67"/>
      <c r="C7" s="57"/>
      <c r="D7" s="9"/>
      <c r="E7" s="9"/>
    </row>
    <row r="8" spans="1:5">
      <c r="A8" s="48" t="s">
        <v>12</v>
      </c>
      <c r="B8" s="66"/>
      <c r="C8" s="57"/>
      <c r="D8" s="9"/>
      <c r="E8" s="9"/>
    </row>
    <row r="9" spans="1:5">
      <c r="A9" s="48" t="s">
        <v>14</v>
      </c>
      <c r="B9" s="66"/>
      <c r="C9" s="57"/>
      <c r="D9" s="9"/>
      <c r="E9" s="9"/>
    </row>
    <row r="10" spans="1:5">
      <c r="A10" s="48" t="s">
        <v>15</v>
      </c>
      <c r="B10" s="66"/>
      <c r="C10" s="57"/>
      <c r="D10" s="9"/>
      <c r="E10" s="9"/>
    </row>
    <row r="11" spans="1:5">
      <c r="A11" s="48" t="s">
        <v>16</v>
      </c>
      <c r="B11" s="91">
        <v>1</v>
      </c>
      <c r="C11" s="85" t="s">
        <v>277</v>
      </c>
      <c r="D11" s="9"/>
      <c r="E11" s="9"/>
    </row>
    <row r="12" spans="1:5">
      <c r="A12" s="10" t="s">
        <v>187</v>
      </c>
      <c r="B12" s="11"/>
      <c r="C12" s="11"/>
      <c r="D12" s="11"/>
      <c r="E12" s="9"/>
    </row>
    <row r="13" spans="1:5">
      <c r="A13" s="10" t="s">
        <v>184</v>
      </c>
      <c r="B13" s="11"/>
      <c r="C13" s="11"/>
      <c r="D13" s="11"/>
      <c r="E13" s="9"/>
    </row>
    <row r="14" spans="1:5">
      <c r="A14" s="10" t="s">
        <v>188</v>
      </c>
      <c r="B14" s="11"/>
      <c r="C14" s="11"/>
      <c r="D14" s="11"/>
      <c r="E14" s="9"/>
    </row>
    <row r="15" spans="1:5">
      <c r="A15" s="10"/>
      <c r="B15" s="11"/>
      <c r="C15" s="11"/>
      <c r="D15" s="11"/>
      <c r="E15" s="9"/>
    </row>
    <row r="16" spans="1:5">
      <c r="B16" s="11"/>
      <c r="C16" s="11"/>
      <c r="D16" s="11"/>
      <c r="E16" s="9"/>
    </row>
    <row r="17" spans="1:6">
      <c r="B17" s="11"/>
      <c r="C17" s="11"/>
      <c r="D17" s="11"/>
      <c r="E17" s="9"/>
    </row>
    <row r="18" spans="1:6">
      <c r="A18" s="68"/>
      <c r="B18" s="11"/>
      <c r="C18" s="11"/>
      <c r="D18" s="11"/>
      <c r="E18" s="9"/>
    </row>
    <row r="19" spans="1:6" ht="15.75">
      <c r="A19" s="8" t="s">
        <v>234</v>
      </c>
      <c r="B19" s="11"/>
      <c r="C19" s="11"/>
      <c r="D19" s="11"/>
      <c r="E19" s="9"/>
    </row>
    <row r="20" spans="1:6">
      <c r="A20" s="103" t="s">
        <v>235</v>
      </c>
      <c r="B20" s="75" t="s">
        <v>64</v>
      </c>
      <c r="C20" s="53" t="s">
        <v>65</v>
      </c>
      <c r="D20" s="115" t="s">
        <v>189</v>
      </c>
      <c r="E20" s="115"/>
      <c r="F20" s="9"/>
    </row>
    <row r="21" spans="1:6">
      <c r="A21" s="103"/>
      <c r="B21" s="82">
        <v>43739</v>
      </c>
      <c r="C21" s="80" t="s">
        <v>16</v>
      </c>
      <c r="D21" s="116">
        <v>72</v>
      </c>
      <c r="E21" s="117"/>
      <c r="F21" s="9"/>
    </row>
    <row r="22" spans="1:6">
      <c r="A22" s="118" t="s">
        <v>190</v>
      </c>
      <c r="B22" s="115" t="s">
        <v>191</v>
      </c>
      <c r="C22" s="115"/>
      <c r="D22" s="120" t="s">
        <v>192</v>
      </c>
      <c r="E22" s="120" t="s">
        <v>193</v>
      </c>
      <c r="F22" s="9"/>
    </row>
    <row r="23" spans="1:6">
      <c r="A23" s="119"/>
      <c r="B23" s="115"/>
      <c r="C23" s="115"/>
      <c r="D23" s="121"/>
      <c r="E23" s="121"/>
      <c r="F23" s="9"/>
    </row>
    <row r="24" spans="1:6">
      <c r="A24" s="70" t="s">
        <v>194</v>
      </c>
      <c r="B24" s="93" t="s">
        <v>195</v>
      </c>
      <c r="C24" s="93"/>
      <c r="D24" s="94">
        <v>43811</v>
      </c>
      <c r="E24" s="95" t="s">
        <v>197</v>
      </c>
      <c r="F24" s="9"/>
    </row>
    <row r="25" spans="1:6">
      <c r="A25" s="60" t="s">
        <v>196</v>
      </c>
      <c r="B25" s="93"/>
      <c r="C25" s="93"/>
      <c r="D25" s="96">
        <v>3</v>
      </c>
      <c r="E25" s="97" t="s">
        <v>278</v>
      </c>
      <c r="F25" s="9"/>
    </row>
    <row r="26" spans="1:6">
      <c r="A26" s="60" t="s">
        <v>198</v>
      </c>
      <c r="B26" s="85"/>
      <c r="C26" s="85"/>
      <c r="D26" s="96">
        <v>3</v>
      </c>
      <c r="E26" s="97" t="s">
        <v>278</v>
      </c>
      <c r="F26" s="9"/>
    </row>
    <row r="27" spans="1:6">
      <c r="A27" s="60" t="s">
        <v>199</v>
      </c>
      <c r="B27" s="85"/>
      <c r="C27" s="85"/>
      <c r="D27" s="96">
        <v>3</v>
      </c>
      <c r="E27" s="97" t="s">
        <v>278</v>
      </c>
      <c r="F27" s="9"/>
    </row>
    <row r="28" spans="1:6">
      <c r="A28" s="60" t="s">
        <v>200</v>
      </c>
      <c r="B28" s="93"/>
      <c r="C28" s="93"/>
      <c r="D28" s="96">
        <v>3</v>
      </c>
      <c r="E28" s="97" t="s">
        <v>278</v>
      </c>
      <c r="F28" s="9"/>
    </row>
    <row r="29" spans="1:6">
      <c r="A29" s="70" t="s">
        <v>201</v>
      </c>
      <c r="B29" s="93" t="s">
        <v>195</v>
      </c>
      <c r="C29" s="93"/>
      <c r="D29" s="96" t="s">
        <v>279</v>
      </c>
      <c r="E29" s="98" t="s">
        <v>197</v>
      </c>
      <c r="F29" s="9"/>
    </row>
    <row r="30" spans="1:6">
      <c r="A30" s="60" t="s">
        <v>202</v>
      </c>
      <c r="B30" s="85"/>
      <c r="C30" s="85"/>
      <c r="D30" s="96">
        <v>3</v>
      </c>
      <c r="E30" s="97" t="s">
        <v>278</v>
      </c>
      <c r="F30" s="9"/>
    </row>
    <row r="31" spans="1:6" ht="38.25">
      <c r="A31" s="60" t="s">
        <v>203</v>
      </c>
      <c r="B31" s="93"/>
      <c r="C31" s="93"/>
      <c r="D31" s="96">
        <v>3</v>
      </c>
      <c r="E31" s="97" t="s">
        <v>278</v>
      </c>
      <c r="F31" s="9"/>
    </row>
    <row r="32" spans="1:6">
      <c r="A32" s="60" t="s">
        <v>204</v>
      </c>
      <c r="B32" s="93"/>
      <c r="C32" s="93"/>
      <c r="D32" s="96">
        <v>3</v>
      </c>
      <c r="E32" s="97" t="s">
        <v>278</v>
      </c>
      <c r="F32" s="9"/>
    </row>
    <row r="33" spans="1:6">
      <c r="A33" s="60" t="s">
        <v>205</v>
      </c>
      <c r="B33" s="93"/>
      <c r="C33" s="93"/>
      <c r="D33" s="96">
        <v>3</v>
      </c>
      <c r="E33" s="97" t="s">
        <v>278</v>
      </c>
      <c r="F33" s="9"/>
    </row>
    <row r="34" spans="1:6">
      <c r="A34" s="60" t="s">
        <v>206</v>
      </c>
      <c r="B34" s="93"/>
      <c r="C34" s="93"/>
      <c r="D34" s="96">
        <v>3</v>
      </c>
      <c r="E34" s="97" t="s">
        <v>278</v>
      </c>
      <c r="F34" s="9"/>
    </row>
    <row r="35" spans="1:6">
      <c r="A35" s="71" t="s">
        <v>207</v>
      </c>
      <c r="B35" s="93" t="s">
        <v>195</v>
      </c>
      <c r="C35" s="93"/>
      <c r="D35" s="96" t="s">
        <v>280</v>
      </c>
      <c r="E35" s="98" t="s">
        <v>197</v>
      </c>
      <c r="F35" s="9"/>
    </row>
    <row r="36" spans="1:6">
      <c r="A36" s="60" t="s">
        <v>208</v>
      </c>
      <c r="B36" s="93"/>
      <c r="C36" s="93"/>
      <c r="D36" s="96">
        <v>3</v>
      </c>
      <c r="E36" s="97" t="s">
        <v>278</v>
      </c>
      <c r="F36" s="9"/>
    </row>
    <row r="37" spans="1:6">
      <c r="A37" s="60" t="s">
        <v>209</v>
      </c>
      <c r="B37" s="93"/>
      <c r="C37" s="93"/>
      <c r="D37" s="96">
        <v>3</v>
      </c>
      <c r="E37" s="97" t="s">
        <v>278</v>
      </c>
      <c r="F37" s="9"/>
    </row>
    <row r="38" spans="1:6">
      <c r="A38" s="60" t="s">
        <v>210</v>
      </c>
      <c r="B38" s="93"/>
      <c r="C38" s="93"/>
      <c r="D38" s="96">
        <v>0</v>
      </c>
      <c r="E38" s="97" t="s">
        <v>278</v>
      </c>
      <c r="F38" s="9"/>
    </row>
    <row r="39" spans="1:6">
      <c r="A39" s="60" t="s">
        <v>211</v>
      </c>
      <c r="B39" s="93"/>
      <c r="C39" s="93"/>
      <c r="D39" s="96">
        <v>3</v>
      </c>
      <c r="E39" s="97" t="s">
        <v>278</v>
      </c>
      <c r="F39" s="9"/>
    </row>
    <row r="40" spans="1:6" ht="25.5">
      <c r="A40" s="60" t="s">
        <v>212</v>
      </c>
      <c r="B40" s="93"/>
      <c r="C40" s="93"/>
      <c r="D40" s="96">
        <v>3</v>
      </c>
      <c r="E40" s="97" t="s">
        <v>278</v>
      </c>
      <c r="F40" s="9"/>
    </row>
    <row r="41" spans="1:6">
      <c r="A41" s="60" t="s">
        <v>213</v>
      </c>
      <c r="B41" s="93"/>
      <c r="C41" s="93"/>
      <c r="D41" s="99" t="s">
        <v>267</v>
      </c>
      <c r="E41" s="97" t="s">
        <v>281</v>
      </c>
      <c r="F41" s="9"/>
    </row>
    <row r="42" spans="1:6">
      <c r="A42" s="60" t="s">
        <v>214</v>
      </c>
      <c r="B42" s="93"/>
      <c r="C42" s="93"/>
      <c r="D42" s="96">
        <v>3</v>
      </c>
      <c r="E42" s="97" t="s">
        <v>278</v>
      </c>
      <c r="F42" s="9"/>
    </row>
    <row r="43" spans="1:6">
      <c r="A43" s="71" t="s">
        <v>215</v>
      </c>
      <c r="B43" s="93" t="s">
        <v>195</v>
      </c>
      <c r="C43" s="93"/>
      <c r="D43" s="96" t="s">
        <v>282</v>
      </c>
      <c r="E43" s="98" t="s">
        <v>197</v>
      </c>
      <c r="F43" s="9"/>
    </row>
    <row r="44" spans="1:6">
      <c r="A44" s="60" t="s">
        <v>216</v>
      </c>
      <c r="B44" s="93"/>
      <c r="C44" s="93"/>
      <c r="D44" s="96">
        <v>3</v>
      </c>
      <c r="E44" s="97" t="s">
        <v>278</v>
      </c>
      <c r="F44" s="9"/>
    </row>
    <row r="45" spans="1:6">
      <c r="A45" s="60" t="s">
        <v>217</v>
      </c>
      <c r="B45" s="93"/>
      <c r="C45" s="93"/>
      <c r="D45" s="96">
        <v>3</v>
      </c>
      <c r="E45" s="97" t="s">
        <v>278</v>
      </c>
      <c r="F45" s="9"/>
    </row>
    <row r="46" spans="1:6">
      <c r="A46" s="60" t="s">
        <v>218</v>
      </c>
      <c r="B46" s="93"/>
      <c r="C46" s="93"/>
      <c r="D46" s="96">
        <v>3</v>
      </c>
      <c r="E46" s="97" t="s">
        <v>278</v>
      </c>
      <c r="F46" s="9"/>
    </row>
    <row r="47" spans="1:6" ht="25.5">
      <c r="A47" s="60" t="s">
        <v>219</v>
      </c>
      <c r="B47" s="93"/>
      <c r="C47" s="93"/>
      <c r="D47" s="96">
        <v>3</v>
      </c>
      <c r="E47" s="97" t="s">
        <v>278</v>
      </c>
      <c r="F47" s="9"/>
    </row>
    <row r="48" spans="1:6">
      <c r="A48" s="60" t="s">
        <v>220</v>
      </c>
      <c r="B48" s="93"/>
      <c r="C48" s="93"/>
      <c r="D48" s="96">
        <v>3</v>
      </c>
      <c r="E48" s="97" t="s">
        <v>278</v>
      </c>
      <c r="F48" s="9"/>
    </row>
    <row r="49" spans="1:8" ht="25.5">
      <c r="A49" s="60" t="s">
        <v>221</v>
      </c>
      <c r="B49" s="93"/>
      <c r="C49" s="93"/>
      <c r="D49" s="96">
        <v>3</v>
      </c>
      <c r="E49" s="97" t="s">
        <v>278</v>
      </c>
      <c r="F49" s="9"/>
    </row>
    <row r="50" spans="1:8">
      <c r="A50" s="60" t="s">
        <v>222</v>
      </c>
      <c r="B50" s="93"/>
      <c r="C50" s="93"/>
      <c r="D50" s="96">
        <v>3</v>
      </c>
      <c r="E50" s="97" t="s">
        <v>278</v>
      </c>
      <c r="F50" s="9"/>
    </row>
    <row r="51" spans="1:8">
      <c r="A51" s="71" t="s">
        <v>223</v>
      </c>
      <c r="B51" s="93" t="s">
        <v>195</v>
      </c>
      <c r="C51" s="93"/>
      <c r="D51" s="100">
        <v>43622</v>
      </c>
      <c r="E51" s="98" t="s">
        <v>197</v>
      </c>
      <c r="F51" s="9"/>
    </row>
    <row r="52" spans="1:8">
      <c r="A52" s="60" t="s">
        <v>224</v>
      </c>
      <c r="B52" s="93"/>
      <c r="C52" s="93"/>
      <c r="D52" s="96">
        <v>3</v>
      </c>
      <c r="E52" s="97" t="s">
        <v>278</v>
      </c>
      <c r="F52" s="9"/>
    </row>
    <row r="53" spans="1:8" ht="25.5">
      <c r="A53" s="60" t="s">
        <v>247</v>
      </c>
      <c r="B53" s="93"/>
      <c r="C53" s="93"/>
      <c r="D53" s="96">
        <v>3</v>
      </c>
      <c r="E53" s="97" t="s">
        <v>278</v>
      </c>
      <c r="F53" s="9"/>
    </row>
    <row r="54" spans="1:8">
      <c r="A54" s="71" t="s">
        <v>225</v>
      </c>
      <c r="B54" s="93" t="s">
        <v>195</v>
      </c>
      <c r="C54" s="93"/>
      <c r="D54" s="100">
        <v>43622</v>
      </c>
      <c r="E54" s="98" t="s">
        <v>197</v>
      </c>
      <c r="F54" s="9"/>
    </row>
    <row r="55" spans="1:8">
      <c r="A55" s="60" t="s">
        <v>226</v>
      </c>
      <c r="B55" s="93"/>
      <c r="C55" s="93"/>
      <c r="D55" s="96">
        <v>3</v>
      </c>
      <c r="E55" s="97" t="s">
        <v>278</v>
      </c>
      <c r="F55" s="9"/>
    </row>
    <row r="56" spans="1:8">
      <c r="A56" s="60" t="s">
        <v>227</v>
      </c>
      <c r="B56" s="93"/>
      <c r="C56" s="93"/>
      <c r="D56" s="99" t="s">
        <v>267</v>
      </c>
      <c r="E56" s="97" t="s">
        <v>281</v>
      </c>
      <c r="F56" s="9"/>
    </row>
    <row r="57" spans="1:8" ht="25.5">
      <c r="A57" s="60" t="s">
        <v>228</v>
      </c>
      <c r="B57" s="93"/>
      <c r="C57" s="93"/>
      <c r="D57" s="99" t="s">
        <v>267</v>
      </c>
      <c r="E57" s="97" t="s">
        <v>281</v>
      </c>
      <c r="F57" s="9"/>
    </row>
    <row r="58" spans="1:8">
      <c r="A58" s="60" t="s">
        <v>229</v>
      </c>
      <c r="B58" s="93"/>
      <c r="C58" s="93"/>
      <c r="D58" s="96">
        <v>3</v>
      </c>
      <c r="E58" s="97" t="s">
        <v>278</v>
      </c>
      <c r="F58" s="9"/>
    </row>
    <row r="59" spans="1:8">
      <c r="A59" s="71" t="s">
        <v>230</v>
      </c>
      <c r="B59" s="114"/>
      <c r="C59" s="112"/>
      <c r="D59" s="96"/>
      <c r="E59" s="98" t="s">
        <v>197</v>
      </c>
      <c r="F59" s="9"/>
    </row>
    <row r="60" spans="1:8">
      <c r="A60" s="73" t="s">
        <v>231</v>
      </c>
      <c r="B60" s="9"/>
      <c r="C60" s="9"/>
      <c r="D60" s="9"/>
      <c r="E60" s="9"/>
      <c r="F60" s="9"/>
    </row>
    <row r="61" spans="1:8" ht="14.45" customHeight="1">
      <c r="A61" s="113" t="s">
        <v>240</v>
      </c>
      <c r="B61" s="113"/>
      <c r="C61" s="113"/>
      <c r="D61" s="113"/>
      <c r="E61" s="113"/>
      <c r="F61" s="79"/>
      <c r="G61" s="79"/>
      <c r="H61" s="79"/>
    </row>
    <row r="62" spans="1:8" ht="30.6" customHeight="1">
      <c r="A62" s="113"/>
      <c r="B62" s="113"/>
      <c r="C62" s="113"/>
      <c r="D62" s="113"/>
      <c r="E62" s="113"/>
      <c r="F62" s="79"/>
      <c r="G62" s="79"/>
      <c r="H62" s="79"/>
    </row>
    <row r="63" spans="1:8">
      <c r="A63" s="58" t="s">
        <v>248</v>
      </c>
      <c r="B63" s="79"/>
      <c r="C63" s="79"/>
      <c r="D63" s="77"/>
      <c r="E63" s="77"/>
      <c r="F63" s="77"/>
      <c r="G63" s="77"/>
      <c r="H63" s="76"/>
    </row>
    <row r="64" spans="1:8">
      <c r="A64" s="58" t="s">
        <v>249</v>
      </c>
      <c r="B64" s="79"/>
      <c r="C64" s="79"/>
      <c r="D64" s="77"/>
      <c r="E64" s="77"/>
      <c r="F64" s="77"/>
      <c r="G64" s="77"/>
      <c r="H64" s="76"/>
    </row>
    <row r="65" spans="1:8">
      <c r="A65" s="58" t="s">
        <v>241</v>
      </c>
      <c r="B65" s="79"/>
      <c r="C65" s="79"/>
      <c r="D65" s="79"/>
      <c r="E65" s="79"/>
      <c r="F65" s="77"/>
      <c r="G65" s="77"/>
      <c r="H65" s="76"/>
    </row>
    <row r="66" spans="1:8">
      <c r="A66" s="10" t="s">
        <v>242</v>
      </c>
      <c r="B66" s="79"/>
      <c r="C66" s="79"/>
      <c r="D66" s="79"/>
      <c r="E66" s="79"/>
      <c r="F66" s="79"/>
      <c r="G66" s="79"/>
      <c r="H66" s="76"/>
    </row>
    <row r="67" spans="1:8">
      <c r="A67" s="10" t="s">
        <v>243</v>
      </c>
      <c r="B67" s="79"/>
      <c r="C67" s="79"/>
      <c r="D67" s="79"/>
      <c r="E67" s="79"/>
      <c r="F67" s="79"/>
      <c r="G67" s="79"/>
      <c r="H67" s="76"/>
    </row>
    <row r="68" spans="1:8">
      <c r="A68" s="10" t="s">
        <v>244</v>
      </c>
      <c r="B68" s="79"/>
      <c r="C68" s="79"/>
      <c r="D68" s="79"/>
      <c r="E68" s="79"/>
      <c r="F68" s="79"/>
      <c r="G68" s="79"/>
      <c r="H68" s="76"/>
    </row>
    <row r="69" spans="1:8">
      <c r="A69" s="78" t="s">
        <v>245</v>
      </c>
      <c r="B69" s="77"/>
      <c r="C69" s="77"/>
      <c r="D69" s="77"/>
      <c r="E69" s="77"/>
      <c r="F69" s="77"/>
      <c r="G69" s="77"/>
      <c r="H69" s="76"/>
    </row>
    <row r="70" spans="1:8">
      <c r="A70" s="10" t="s">
        <v>246</v>
      </c>
      <c r="B70" s="79"/>
      <c r="C70" s="79"/>
      <c r="D70" s="79"/>
      <c r="E70" s="79"/>
      <c r="F70" s="79"/>
      <c r="G70" s="79"/>
      <c r="H70" s="76"/>
    </row>
  </sheetData>
  <mergeCells count="10">
    <mergeCell ref="A61:E62"/>
    <mergeCell ref="B59:C59"/>
    <mergeCell ref="A2:A3"/>
    <mergeCell ref="A20:A21"/>
    <mergeCell ref="D20:E20"/>
    <mergeCell ref="D21:E21"/>
    <mergeCell ref="A22:A23"/>
    <mergeCell ref="B22:C23"/>
    <mergeCell ref="D22:D23"/>
    <mergeCell ref="E22:E2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5"/>
  <sheetViews>
    <sheetView workbookViewId="0">
      <selection activeCell="L18" sqref="L18"/>
    </sheetView>
  </sheetViews>
  <sheetFormatPr defaultColWidth="9.140625" defaultRowHeight="14.25"/>
  <cols>
    <col min="1" max="2" width="15.85546875" style="21" customWidth="1"/>
    <col min="3" max="3" width="22.5703125" style="21" customWidth="1"/>
    <col min="4" max="4" width="14.85546875" style="21" customWidth="1"/>
    <col min="5" max="5" width="16.140625" style="21" customWidth="1"/>
    <col min="6" max="6" width="16.28515625" style="21" customWidth="1"/>
    <col min="7" max="7" width="18.85546875" style="21" customWidth="1"/>
    <col min="8" max="8" width="14.140625" style="21" customWidth="1"/>
    <col min="9" max="9" width="16.140625" style="21" customWidth="1"/>
    <col min="10" max="10" width="15.5703125" style="21" customWidth="1"/>
    <col min="11" max="11" width="12.42578125" style="21" customWidth="1"/>
    <col min="12" max="12" width="35.7109375" style="21" customWidth="1"/>
    <col min="13" max="16384" width="9.140625" style="21"/>
  </cols>
  <sheetData>
    <row r="1" spans="1:12" ht="15.75">
      <c r="A1" s="20" t="s">
        <v>120</v>
      </c>
      <c r="B1" s="20"/>
    </row>
    <row r="2" spans="1:12" ht="32.25" customHeight="1">
      <c r="A2" s="103" t="s">
        <v>99</v>
      </c>
      <c r="B2" s="81"/>
      <c r="C2" s="15" t="s">
        <v>64</v>
      </c>
      <c r="D2" s="15" t="s">
        <v>65</v>
      </c>
      <c r="E2" s="44" t="s">
        <v>115</v>
      </c>
      <c r="F2" s="50"/>
      <c r="G2" s="50"/>
      <c r="H2" s="50"/>
      <c r="I2" s="50"/>
      <c r="J2" s="50"/>
      <c r="K2" s="50"/>
      <c r="L2" s="50"/>
    </row>
    <row r="3" spans="1:12" ht="25.5" customHeight="1">
      <c r="A3" s="103"/>
      <c r="B3" s="81"/>
      <c r="C3" s="82">
        <v>43739</v>
      </c>
      <c r="D3" s="19" t="s">
        <v>16</v>
      </c>
      <c r="E3" s="125" t="s">
        <v>327</v>
      </c>
      <c r="F3" s="50"/>
      <c r="G3" s="50"/>
      <c r="H3" s="50"/>
      <c r="I3" s="50"/>
      <c r="J3" s="50"/>
      <c r="K3" s="50"/>
      <c r="L3" s="50"/>
    </row>
    <row r="4" spans="1:12" ht="38.25">
      <c r="A4" s="14" t="s">
        <v>81</v>
      </c>
      <c r="B4" s="52" t="s">
        <v>283</v>
      </c>
      <c r="C4" s="5" t="s">
        <v>56</v>
      </c>
      <c r="D4" s="5" t="s">
        <v>0</v>
      </c>
      <c r="E4" s="5" t="s">
        <v>1</v>
      </c>
      <c r="F4" s="5" t="s">
        <v>2</v>
      </c>
      <c r="G4" s="5" t="s">
        <v>3</v>
      </c>
      <c r="H4" s="5" t="s">
        <v>4</v>
      </c>
      <c r="I4" s="5" t="s">
        <v>5</v>
      </c>
      <c r="J4" s="56" t="s">
        <v>124</v>
      </c>
      <c r="K4" s="6" t="s">
        <v>57</v>
      </c>
      <c r="L4" s="6" t="s">
        <v>116</v>
      </c>
    </row>
    <row r="5" spans="1:12" ht="25.5">
      <c r="A5" s="126" t="s">
        <v>328</v>
      </c>
      <c r="B5" s="122" t="s">
        <v>284</v>
      </c>
      <c r="C5" s="131" t="s">
        <v>343</v>
      </c>
      <c r="D5" s="131" t="s">
        <v>344</v>
      </c>
      <c r="E5" s="131" t="s">
        <v>345</v>
      </c>
      <c r="F5" s="131" t="s">
        <v>344</v>
      </c>
      <c r="G5" s="131" t="s">
        <v>346</v>
      </c>
      <c r="H5" s="131" t="s">
        <v>347</v>
      </c>
      <c r="I5" s="131" t="s">
        <v>348</v>
      </c>
      <c r="J5" s="135" t="s">
        <v>350</v>
      </c>
      <c r="K5" s="135" t="s">
        <v>351</v>
      </c>
      <c r="L5" s="18"/>
    </row>
    <row r="6" spans="1:12" ht="25.5">
      <c r="A6" s="127"/>
      <c r="B6" s="122" t="s">
        <v>285</v>
      </c>
      <c r="C6" s="131">
        <v>76</v>
      </c>
      <c r="D6" s="131">
        <v>0</v>
      </c>
      <c r="E6" s="131">
        <v>118</v>
      </c>
      <c r="F6" s="131">
        <v>0</v>
      </c>
      <c r="G6" s="131">
        <v>6</v>
      </c>
      <c r="H6" s="131">
        <v>793</v>
      </c>
      <c r="I6" s="131">
        <v>4</v>
      </c>
      <c r="J6" s="136">
        <v>997</v>
      </c>
      <c r="K6" s="137">
        <v>0.19</v>
      </c>
      <c r="L6" s="18"/>
    </row>
    <row r="7" spans="1:12">
      <c r="A7" s="126" t="s">
        <v>329</v>
      </c>
      <c r="B7" s="122" t="s">
        <v>286</v>
      </c>
      <c r="C7" s="132" t="s">
        <v>349</v>
      </c>
      <c r="D7" s="133"/>
      <c r="E7" s="133"/>
      <c r="F7" s="133"/>
      <c r="G7" s="133"/>
      <c r="H7" s="133"/>
      <c r="I7" s="134"/>
      <c r="J7" s="18"/>
      <c r="K7" s="18"/>
      <c r="L7" s="18"/>
    </row>
    <row r="8" spans="1:12">
      <c r="A8" s="128"/>
      <c r="B8" s="122" t="s">
        <v>287</v>
      </c>
      <c r="C8" s="138">
        <v>656</v>
      </c>
      <c r="D8" s="138">
        <v>0</v>
      </c>
      <c r="E8" s="138">
        <v>367</v>
      </c>
      <c r="F8" s="138">
        <v>41</v>
      </c>
      <c r="G8" s="138">
        <v>791</v>
      </c>
      <c r="H8" s="138">
        <v>718</v>
      </c>
      <c r="I8" s="138">
        <v>1489</v>
      </c>
      <c r="J8" s="139">
        <v>4062</v>
      </c>
      <c r="K8" s="140">
        <v>0</v>
      </c>
      <c r="L8" s="18"/>
    </row>
    <row r="9" spans="1:12" ht="51">
      <c r="A9" s="127"/>
      <c r="B9" s="122" t="s">
        <v>288</v>
      </c>
      <c r="C9" s="132" t="s">
        <v>349</v>
      </c>
      <c r="D9" s="133"/>
      <c r="E9" s="133"/>
      <c r="F9" s="133"/>
      <c r="G9" s="133"/>
      <c r="H9" s="133"/>
      <c r="I9" s="134"/>
      <c r="J9" s="18"/>
      <c r="K9" s="18"/>
      <c r="L9" s="18"/>
    </row>
    <row r="10" spans="1:12">
      <c r="A10" s="129" t="s">
        <v>289</v>
      </c>
      <c r="B10" s="122" t="s">
        <v>289</v>
      </c>
      <c r="C10" s="141" t="s">
        <v>352</v>
      </c>
      <c r="D10" s="141" t="s">
        <v>353</v>
      </c>
      <c r="E10" s="141" t="s">
        <v>354</v>
      </c>
      <c r="F10" s="141" t="s">
        <v>355</v>
      </c>
      <c r="G10" s="141" t="s">
        <v>356</v>
      </c>
      <c r="H10" s="141" t="s">
        <v>357</v>
      </c>
      <c r="I10" s="141" t="s">
        <v>358</v>
      </c>
      <c r="J10" s="142" t="s">
        <v>359</v>
      </c>
      <c r="K10" s="142" t="s">
        <v>360</v>
      </c>
      <c r="L10" s="18"/>
    </row>
    <row r="11" spans="1:12" ht="38.25">
      <c r="A11" s="126" t="s">
        <v>330</v>
      </c>
      <c r="B11" s="122" t="s">
        <v>290</v>
      </c>
      <c r="C11" s="138">
        <v>2038</v>
      </c>
      <c r="D11" s="138">
        <v>586</v>
      </c>
      <c r="E11" s="138">
        <v>5662</v>
      </c>
      <c r="F11" s="138">
        <v>63</v>
      </c>
      <c r="G11" s="138">
        <v>1285</v>
      </c>
      <c r="H11" s="138">
        <v>2894</v>
      </c>
      <c r="I11" s="138">
        <v>62</v>
      </c>
      <c r="J11" s="139" t="s">
        <v>361</v>
      </c>
      <c r="K11" s="140" t="s">
        <v>362</v>
      </c>
      <c r="L11" s="18"/>
    </row>
    <row r="12" spans="1:12" ht="38.25">
      <c r="A12" s="128"/>
      <c r="B12" s="122" t="s">
        <v>291</v>
      </c>
      <c r="C12" s="138">
        <v>1117</v>
      </c>
      <c r="D12" s="138">
        <v>0</v>
      </c>
      <c r="E12" s="138">
        <v>1257</v>
      </c>
      <c r="F12" s="138">
        <v>57</v>
      </c>
      <c r="G12" s="138">
        <v>1698</v>
      </c>
      <c r="H12" s="138">
        <v>665</v>
      </c>
      <c r="I12" s="138">
        <v>0</v>
      </c>
      <c r="J12" s="139" t="s">
        <v>363</v>
      </c>
      <c r="K12" s="140" t="s">
        <v>364</v>
      </c>
      <c r="L12" s="18"/>
    </row>
    <row r="13" spans="1:12" ht="178.5">
      <c r="A13" s="127"/>
      <c r="B13" s="122" t="s">
        <v>292</v>
      </c>
      <c r="C13" s="138" t="s">
        <v>365</v>
      </c>
      <c r="D13" s="138" t="s">
        <v>344</v>
      </c>
      <c r="E13" s="138" t="s">
        <v>366</v>
      </c>
      <c r="F13" s="138" t="s">
        <v>367</v>
      </c>
      <c r="G13" s="138" t="s">
        <v>368</v>
      </c>
      <c r="H13" s="138" t="s">
        <v>369</v>
      </c>
      <c r="I13" s="138" t="s">
        <v>370</v>
      </c>
      <c r="J13" s="139" t="s">
        <v>434</v>
      </c>
      <c r="K13" s="143" t="s">
        <v>371</v>
      </c>
      <c r="L13" s="18"/>
    </row>
    <row r="14" spans="1:12" ht="25.5">
      <c r="A14" s="126" t="s">
        <v>331</v>
      </c>
      <c r="B14" s="122" t="s">
        <v>293</v>
      </c>
      <c r="C14" s="138">
        <v>80</v>
      </c>
      <c r="D14" s="138">
        <v>39</v>
      </c>
      <c r="E14" s="138">
        <v>18</v>
      </c>
      <c r="F14" s="138">
        <v>7</v>
      </c>
      <c r="G14" s="138">
        <v>13</v>
      </c>
      <c r="H14" s="138">
        <v>17</v>
      </c>
      <c r="I14" s="138">
        <v>148</v>
      </c>
      <c r="J14" s="139">
        <v>322</v>
      </c>
      <c r="K14" s="140">
        <v>0</v>
      </c>
      <c r="L14" s="18"/>
    </row>
    <row r="15" spans="1:12" ht="25.5">
      <c r="A15" s="128"/>
      <c r="B15" s="122" t="s">
        <v>294</v>
      </c>
      <c r="C15" s="138">
        <v>33</v>
      </c>
      <c r="D15" s="138">
        <v>13</v>
      </c>
      <c r="E15" s="138">
        <v>11</v>
      </c>
      <c r="F15" s="138">
        <v>0</v>
      </c>
      <c r="G15" s="138">
        <v>0</v>
      </c>
      <c r="H15" s="138">
        <v>7</v>
      </c>
      <c r="I15" s="138">
        <v>1</v>
      </c>
      <c r="J15" s="139">
        <v>65</v>
      </c>
      <c r="K15" s="140">
        <v>0</v>
      </c>
      <c r="L15" s="18"/>
    </row>
    <row r="16" spans="1:12" ht="38.25">
      <c r="A16" s="128"/>
      <c r="B16" s="122" t="s">
        <v>295</v>
      </c>
      <c r="C16" s="132" t="s">
        <v>372</v>
      </c>
      <c r="D16" s="133"/>
      <c r="E16" s="133"/>
      <c r="F16" s="133"/>
      <c r="G16" s="133"/>
      <c r="H16" s="133"/>
      <c r="I16" s="134"/>
      <c r="J16" s="142" t="s">
        <v>373</v>
      </c>
      <c r="K16" s="144" t="s">
        <v>374</v>
      </c>
      <c r="L16" s="18"/>
    </row>
    <row r="17" spans="1:12" ht="25.5">
      <c r="A17" s="127"/>
      <c r="B17" s="122" t="s">
        <v>296</v>
      </c>
      <c r="C17" s="141" t="s">
        <v>375</v>
      </c>
      <c r="D17" s="141" t="s">
        <v>376</v>
      </c>
      <c r="E17" s="141" t="s">
        <v>377</v>
      </c>
      <c r="F17" s="141" t="s">
        <v>376</v>
      </c>
      <c r="G17" s="141" t="s">
        <v>378</v>
      </c>
      <c r="H17" s="141" t="s">
        <v>379</v>
      </c>
      <c r="I17" s="141" t="s">
        <v>380</v>
      </c>
      <c r="J17" s="142" t="s">
        <v>381</v>
      </c>
      <c r="K17" s="142" t="s">
        <v>382</v>
      </c>
      <c r="L17" s="18"/>
    </row>
    <row r="18" spans="1:12">
      <c r="A18" s="126" t="s">
        <v>332</v>
      </c>
      <c r="B18" s="122" t="s">
        <v>297</v>
      </c>
      <c r="C18" s="138">
        <v>2835</v>
      </c>
      <c r="D18" s="138">
        <v>1506</v>
      </c>
      <c r="E18" s="138">
        <v>84</v>
      </c>
      <c r="F18" s="138">
        <v>0</v>
      </c>
      <c r="G18" s="138">
        <v>2177</v>
      </c>
      <c r="H18" s="138">
        <v>19044</v>
      </c>
      <c r="I18" s="138">
        <v>0</v>
      </c>
      <c r="J18" s="139">
        <v>25645</v>
      </c>
      <c r="K18" s="145">
        <v>3.5000000000000003E-2</v>
      </c>
      <c r="L18" s="18"/>
    </row>
    <row r="19" spans="1:12">
      <c r="A19" s="128"/>
      <c r="B19" s="123" t="s">
        <v>298</v>
      </c>
      <c r="C19" s="138">
        <v>167</v>
      </c>
      <c r="D19" s="138">
        <v>439</v>
      </c>
      <c r="E19" s="138">
        <v>11</v>
      </c>
      <c r="F19" s="138">
        <v>0</v>
      </c>
      <c r="G19" s="138">
        <v>125</v>
      </c>
      <c r="H19" s="138">
        <v>1376</v>
      </c>
      <c r="I19" s="138">
        <v>0</v>
      </c>
      <c r="J19" s="139">
        <v>2118</v>
      </c>
      <c r="K19" s="145">
        <f>(2118-2101)/2101</f>
        <v>8.0913850547358404E-3</v>
      </c>
      <c r="L19" s="18"/>
    </row>
    <row r="20" spans="1:12" ht="25.5">
      <c r="A20" s="127"/>
      <c r="B20" s="123" t="s">
        <v>299</v>
      </c>
      <c r="C20" s="138">
        <v>47</v>
      </c>
      <c r="D20" s="138">
        <v>129</v>
      </c>
      <c r="E20" s="138">
        <v>4</v>
      </c>
      <c r="F20" s="138">
        <v>7</v>
      </c>
      <c r="G20" s="138">
        <v>142</v>
      </c>
      <c r="H20" s="138">
        <v>1315</v>
      </c>
      <c r="I20" s="138">
        <v>95</v>
      </c>
      <c r="J20" s="139">
        <v>1739</v>
      </c>
      <c r="K20" s="140">
        <v>0</v>
      </c>
      <c r="L20" s="18"/>
    </row>
    <row r="21" spans="1:12" ht="38.25">
      <c r="A21" s="126" t="s">
        <v>333</v>
      </c>
      <c r="B21" s="123" t="s">
        <v>300</v>
      </c>
      <c r="C21" s="146" t="s">
        <v>383</v>
      </c>
      <c r="D21" s="146" t="s">
        <v>384</v>
      </c>
      <c r="E21" s="146" t="s">
        <v>385</v>
      </c>
      <c r="F21" s="146" t="s">
        <v>386</v>
      </c>
      <c r="G21" s="146" t="s">
        <v>387</v>
      </c>
      <c r="H21" s="146" t="s">
        <v>388</v>
      </c>
      <c r="I21" s="146" t="s">
        <v>389</v>
      </c>
      <c r="J21" s="142" t="s">
        <v>390</v>
      </c>
      <c r="K21" s="142" t="s">
        <v>391</v>
      </c>
      <c r="L21" s="18"/>
    </row>
    <row r="22" spans="1:12" ht="38.25">
      <c r="A22" s="128"/>
      <c r="B22" s="123" t="s">
        <v>301</v>
      </c>
      <c r="C22" s="146" t="s">
        <v>392</v>
      </c>
      <c r="D22" s="146" t="s">
        <v>393</v>
      </c>
      <c r="E22" s="146" t="s">
        <v>394</v>
      </c>
      <c r="F22" s="146" t="s">
        <v>395</v>
      </c>
      <c r="G22" s="146" t="s">
        <v>396</v>
      </c>
      <c r="H22" s="146" t="s">
        <v>397</v>
      </c>
      <c r="I22" s="146" t="s">
        <v>398</v>
      </c>
      <c r="J22" s="142" t="s">
        <v>399</v>
      </c>
      <c r="K22" s="142" t="s">
        <v>400</v>
      </c>
      <c r="L22" s="18"/>
    </row>
    <row r="23" spans="1:12" ht="38.25">
      <c r="A23" s="128"/>
      <c r="B23" s="123" t="s">
        <v>302</v>
      </c>
      <c r="C23" s="146" t="s">
        <v>401</v>
      </c>
      <c r="D23" s="146" t="s">
        <v>402</v>
      </c>
      <c r="E23" s="146" t="s">
        <v>403</v>
      </c>
      <c r="F23" s="146" t="s">
        <v>404</v>
      </c>
      <c r="G23" s="146" t="s">
        <v>405</v>
      </c>
      <c r="H23" s="146" t="s">
        <v>406</v>
      </c>
      <c r="I23" s="146" t="s">
        <v>407</v>
      </c>
      <c r="J23" s="142" t="s">
        <v>408</v>
      </c>
      <c r="K23" s="142" t="s">
        <v>409</v>
      </c>
      <c r="L23" s="18"/>
    </row>
    <row r="24" spans="1:12" ht="25.5">
      <c r="A24" s="126" t="s">
        <v>334</v>
      </c>
      <c r="B24" s="123" t="s">
        <v>303</v>
      </c>
      <c r="C24" s="147" t="s">
        <v>410</v>
      </c>
      <c r="D24" s="148"/>
      <c r="E24" s="148"/>
      <c r="F24" s="148"/>
      <c r="G24" s="148"/>
      <c r="H24" s="148"/>
      <c r="I24" s="149"/>
      <c r="J24" s="150">
        <v>73</v>
      </c>
      <c r="K24" s="140">
        <v>0</v>
      </c>
      <c r="L24" s="18"/>
    </row>
    <row r="25" spans="1:12">
      <c r="A25" s="127"/>
      <c r="B25" s="123" t="s">
        <v>304</v>
      </c>
      <c r="C25" s="147" t="s">
        <v>410</v>
      </c>
      <c r="D25" s="148"/>
      <c r="E25" s="148"/>
      <c r="F25" s="148"/>
      <c r="G25" s="148"/>
      <c r="H25" s="148"/>
      <c r="I25" s="149"/>
      <c r="J25" s="150">
        <v>57</v>
      </c>
      <c r="K25" s="140">
        <v>0</v>
      </c>
      <c r="L25" s="18"/>
    </row>
    <row r="26" spans="1:12">
      <c r="A26" s="126" t="s">
        <v>335</v>
      </c>
      <c r="B26" s="122" t="s">
        <v>305</v>
      </c>
      <c r="C26" s="151">
        <v>616</v>
      </c>
      <c r="D26" s="151">
        <v>0</v>
      </c>
      <c r="E26" s="151">
        <v>0</v>
      </c>
      <c r="F26" s="151">
        <v>0</v>
      </c>
      <c r="G26" s="151">
        <v>292</v>
      </c>
      <c r="H26" s="151">
        <v>132</v>
      </c>
      <c r="I26" s="138">
        <v>0</v>
      </c>
      <c r="J26" s="139">
        <v>1217</v>
      </c>
      <c r="K26" s="140">
        <v>0</v>
      </c>
      <c r="L26" s="18"/>
    </row>
    <row r="27" spans="1:12">
      <c r="A27" s="128"/>
      <c r="B27" s="122" t="s">
        <v>306</v>
      </c>
      <c r="C27" s="151">
        <v>842</v>
      </c>
      <c r="D27" s="151">
        <v>308</v>
      </c>
      <c r="E27" s="151">
        <v>134</v>
      </c>
      <c r="F27" s="151">
        <v>0</v>
      </c>
      <c r="G27" s="151">
        <v>341</v>
      </c>
      <c r="H27" s="151">
        <v>470</v>
      </c>
      <c r="I27" s="138"/>
      <c r="J27" s="152">
        <v>2561</v>
      </c>
      <c r="K27" s="140">
        <v>0</v>
      </c>
      <c r="L27" s="18"/>
    </row>
    <row r="28" spans="1:12" ht="25.5">
      <c r="A28" s="127"/>
      <c r="B28" s="122" t="s">
        <v>307</v>
      </c>
      <c r="C28" s="147" t="s">
        <v>410</v>
      </c>
      <c r="D28" s="148"/>
      <c r="E28" s="148"/>
      <c r="F28" s="148"/>
      <c r="G28" s="148"/>
      <c r="H28" s="148"/>
      <c r="I28" s="149"/>
      <c r="J28" s="139">
        <v>6898</v>
      </c>
      <c r="K28" s="140">
        <v>0</v>
      </c>
      <c r="L28" s="18"/>
    </row>
    <row r="29" spans="1:12">
      <c r="A29" s="126" t="s">
        <v>336</v>
      </c>
      <c r="B29" s="122" t="s">
        <v>308</v>
      </c>
      <c r="C29" s="131" t="s">
        <v>411</v>
      </c>
      <c r="D29" s="131" t="s">
        <v>412</v>
      </c>
      <c r="E29" s="131" t="s">
        <v>413</v>
      </c>
      <c r="F29" s="131" t="s">
        <v>344</v>
      </c>
      <c r="G29" s="131" t="s">
        <v>414</v>
      </c>
      <c r="H29" s="131" t="s">
        <v>415</v>
      </c>
      <c r="I29" s="131" t="s">
        <v>416</v>
      </c>
      <c r="J29" s="136" t="s">
        <v>417</v>
      </c>
      <c r="K29" s="135" t="s">
        <v>418</v>
      </c>
      <c r="L29" s="18"/>
    </row>
    <row r="30" spans="1:12">
      <c r="A30" s="127"/>
      <c r="B30" s="122" t="s">
        <v>309</v>
      </c>
      <c r="C30" s="131">
        <v>21</v>
      </c>
      <c r="D30" s="131">
        <v>0</v>
      </c>
      <c r="E30" s="131">
        <v>0</v>
      </c>
      <c r="F30" s="131">
        <v>0</v>
      </c>
      <c r="G30" s="131">
        <v>0</v>
      </c>
      <c r="H30" s="131">
        <v>12</v>
      </c>
      <c r="I30" s="131">
        <v>1</v>
      </c>
      <c r="J30" s="136">
        <v>34</v>
      </c>
      <c r="K30" s="137">
        <v>0.13</v>
      </c>
      <c r="L30" s="18"/>
    </row>
    <row r="31" spans="1:12" ht="25.5">
      <c r="A31" s="126" t="s">
        <v>337</v>
      </c>
      <c r="B31" s="122" t="s">
        <v>310</v>
      </c>
      <c r="C31" s="132" t="s">
        <v>419</v>
      </c>
      <c r="D31" s="133"/>
      <c r="E31" s="133"/>
      <c r="F31" s="133"/>
      <c r="G31" s="133"/>
      <c r="H31" s="133"/>
      <c r="I31" s="134"/>
      <c r="J31" s="139">
        <v>8</v>
      </c>
      <c r="K31" s="140">
        <v>0</v>
      </c>
      <c r="L31" s="18"/>
    </row>
    <row r="32" spans="1:12" ht="25.5">
      <c r="A32" s="128"/>
      <c r="B32" s="122" t="s">
        <v>311</v>
      </c>
      <c r="C32" s="138">
        <v>47</v>
      </c>
      <c r="D32" s="138">
        <v>19</v>
      </c>
      <c r="E32" s="138">
        <v>42</v>
      </c>
      <c r="F32" s="138">
        <v>9</v>
      </c>
      <c r="G32" s="138">
        <v>59</v>
      </c>
      <c r="H32" s="138">
        <v>47</v>
      </c>
      <c r="I32" s="138">
        <v>0</v>
      </c>
      <c r="J32" s="139">
        <v>198</v>
      </c>
      <c r="K32" s="140">
        <v>0</v>
      </c>
      <c r="L32" s="18"/>
    </row>
    <row r="33" spans="1:12">
      <c r="A33" s="128"/>
      <c r="B33" s="122" t="s">
        <v>312</v>
      </c>
      <c r="C33" s="138">
        <v>7</v>
      </c>
      <c r="D33" s="138">
        <v>0</v>
      </c>
      <c r="E33" s="138">
        <v>8</v>
      </c>
      <c r="F33" s="138">
        <v>2</v>
      </c>
      <c r="G33" s="138">
        <v>4</v>
      </c>
      <c r="H33" s="138">
        <v>6</v>
      </c>
      <c r="I33" s="138">
        <v>0</v>
      </c>
      <c r="J33" s="139">
        <v>21</v>
      </c>
      <c r="K33" s="140">
        <v>0</v>
      </c>
      <c r="L33" s="18"/>
    </row>
    <row r="34" spans="1:12">
      <c r="A34" s="127"/>
      <c r="B34" s="122" t="s">
        <v>313</v>
      </c>
      <c r="C34" s="132" t="s">
        <v>419</v>
      </c>
      <c r="D34" s="133"/>
      <c r="E34" s="133"/>
      <c r="F34" s="133"/>
      <c r="G34" s="133"/>
      <c r="H34" s="133"/>
      <c r="I34" s="134"/>
      <c r="J34" s="139">
        <v>11</v>
      </c>
      <c r="K34" s="140">
        <v>0</v>
      </c>
      <c r="L34" s="18"/>
    </row>
    <row r="35" spans="1:12" ht="25.5">
      <c r="A35" s="129" t="s">
        <v>338</v>
      </c>
      <c r="B35" s="122" t="s">
        <v>314</v>
      </c>
      <c r="C35" s="138">
        <v>23</v>
      </c>
      <c r="D35" s="138">
        <v>1</v>
      </c>
      <c r="E35" s="138">
        <v>472</v>
      </c>
      <c r="F35" s="138">
        <v>0</v>
      </c>
      <c r="G35" s="138">
        <v>17</v>
      </c>
      <c r="H35" s="138">
        <v>522</v>
      </c>
      <c r="I35" s="138">
        <v>38</v>
      </c>
      <c r="J35" s="139">
        <v>1068</v>
      </c>
      <c r="K35" s="140">
        <v>0</v>
      </c>
      <c r="L35" s="18"/>
    </row>
    <row r="36" spans="1:12" ht="38.25">
      <c r="A36" s="126" t="s">
        <v>339</v>
      </c>
      <c r="B36" s="122" t="s">
        <v>315</v>
      </c>
      <c r="C36" s="138">
        <v>104</v>
      </c>
      <c r="D36" s="138">
        <v>8</v>
      </c>
      <c r="E36" s="138">
        <v>42</v>
      </c>
      <c r="F36" s="138">
        <v>7</v>
      </c>
      <c r="G36" s="138">
        <v>69</v>
      </c>
      <c r="H36" s="138">
        <v>55</v>
      </c>
      <c r="I36" s="138">
        <v>130</v>
      </c>
      <c r="J36" s="139">
        <v>415</v>
      </c>
      <c r="K36" s="140">
        <v>0</v>
      </c>
      <c r="L36" s="18"/>
    </row>
    <row r="37" spans="1:12" ht="25.5">
      <c r="A37" s="128"/>
      <c r="B37" s="122" t="s">
        <v>316</v>
      </c>
      <c r="C37" s="138">
        <v>63</v>
      </c>
      <c r="D37" s="138">
        <v>6</v>
      </c>
      <c r="E37" s="138">
        <v>27</v>
      </c>
      <c r="F37" s="138">
        <v>4</v>
      </c>
      <c r="G37" s="138">
        <v>51</v>
      </c>
      <c r="H37" s="138">
        <v>38</v>
      </c>
      <c r="I37" s="138">
        <v>0</v>
      </c>
      <c r="J37" s="139">
        <v>166</v>
      </c>
      <c r="K37" s="140">
        <v>0</v>
      </c>
      <c r="L37" s="18"/>
    </row>
    <row r="38" spans="1:12" ht="25.5">
      <c r="A38" s="127"/>
      <c r="B38" s="122" t="s">
        <v>314</v>
      </c>
      <c r="C38" s="138">
        <v>25</v>
      </c>
      <c r="D38" s="138">
        <v>0</v>
      </c>
      <c r="E38" s="138">
        <v>31</v>
      </c>
      <c r="F38" s="138">
        <v>1</v>
      </c>
      <c r="G38" s="138">
        <v>37</v>
      </c>
      <c r="H38" s="138">
        <v>103</v>
      </c>
      <c r="I38" s="138">
        <v>11</v>
      </c>
      <c r="J38" s="139">
        <v>214</v>
      </c>
      <c r="K38" s="140">
        <v>0</v>
      </c>
      <c r="L38" s="18"/>
    </row>
    <row r="39" spans="1:12" ht="25.5">
      <c r="A39" s="126" t="s">
        <v>340</v>
      </c>
      <c r="B39" s="122" t="s">
        <v>317</v>
      </c>
      <c r="C39" s="138">
        <v>68</v>
      </c>
      <c r="D39" s="138">
        <v>6</v>
      </c>
      <c r="E39" s="138">
        <v>3</v>
      </c>
      <c r="F39" s="138">
        <v>0</v>
      </c>
      <c r="G39" s="138">
        <v>4</v>
      </c>
      <c r="H39" s="138">
        <v>117</v>
      </c>
      <c r="I39" s="138">
        <v>0</v>
      </c>
      <c r="J39" s="139">
        <v>198</v>
      </c>
      <c r="K39" s="153">
        <v>0.37</v>
      </c>
      <c r="L39" s="18"/>
    </row>
    <row r="40" spans="1:12" ht="25.5">
      <c r="A40" s="128"/>
      <c r="B40" s="122" t="s">
        <v>318</v>
      </c>
      <c r="C40" s="138">
        <v>8</v>
      </c>
      <c r="D40" s="138">
        <v>0</v>
      </c>
      <c r="E40" s="138">
        <v>6</v>
      </c>
      <c r="F40" s="138">
        <v>0</v>
      </c>
      <c r="G40" s="138">
        <v>141</v>
      </c>
      <c r="H40" s="138">
        <v>8</v>
      </c>
      <c r="I40" s="138">
        <v>0</v>
      </c>
      <c r="J40" s="139">
        <v>163</v>
      </c>
      <c r="K40" s="140">
        <v>0</v>
      </c>
      <c r="L40" s="18"/>
    </row>
    <row r="41" spans="1:12" ht="25.5">
      <c r="A41" s="128"/>
      <c r="B41" s="122" t="s">
        <v>319</v>
      </c>
      <c r="C41" s="138">
        <v>218</v>
      </c>
      <c r="D41" s="138">
        <v>2</v>
      </c>
      <c r="E41" s="138">
        <v>142</v>
      </c>
      <c r="F41" s="138">
        <v>2</v>
      </c>
      <c r="G41" s="138">
        <v>69</v>
      </c>
      <c r="H41" s="138">
        <v>253</v>
      </c>
      <c r="I41" s="138">
        <v>0</v>
      </c>
      <c r="J41" s="139">
        <v>686</v>
      </c>
      <c r="K41" s="140">
        <v>0</v>
      </c>
      <c r="L41" s="18"/>
    </row>
    <row r="42" spans="1:12" ht="25.5">
      <c r="A42" s="128"/>
      <c r="B42" s="122" t="s">
        <v>320</v>
      </c>
      <c r="C42" s="138">
        <v>161</v>
      </c>
      <c r="D42" s="138">
        <v>0</v>
      </c>
      <c r="E42" s="138">
        <v>64</v>
      </c>
      <c r="F42" s="138">
        <v>2</v>
      </c>
      <c r="G42" s="138">
        <v>17</v>
      </c>
      <c r="H42" s="138">
        <v>193</v>
      </c>
      <c r="I42" s="138">
        <v>0</v>
      </c>
      <c r="J42" s="139">
        <v>437</v>
      </c>
      <c r="K42" s="140">
        <v>0</v>
      </c>
      <c r="L42" s="18"/>
    </row>
    <row r="43" spans="1:12" ht="25.5">
      <c r="A43" s="128"/>
      <c r="B43" s="123" t="s">
        <v>321</v>
      </c>
      <c r="C43" s="154" t="s">
        <v>267</v>
      </c>
      <c r="D43" s="154" t="s">
        <v>267</v>
      </c>
      <c r="E43" s="154" t="s">
        <v>267</v>
      </c>
      <c r="F43" s="154" t="s">
        <v>267</v>
      </c>
      <c r="G43" s="154" t="s">
        <v>267</v>
      </c>
      <c r="H43" s="154" t="s">
        <v>267</v>
      </c>
      <c r="I43" s="131">
        <v>8771</v>
      </c>
      <c r="J43" s="136">
        <v>8771</v>
      </c>
      <c r="K43" s="136" t="s">
        <v>420</v>
      </c>
      <c r="L43" s="18"/>
    </row>
    <row r="44" spans="1:12" ht="25.5">
      <c r="A44" s="128"/>
      <c r="B44" s="123" t="s">
        <v>322</v>
      </c>
      <c r="C44" s="131">
        <v>402</v>
      </c>
      <c r="D44" s="131">
        <v>5</v>
      </c>
      <c r="E44" s="131">
        <v>95</v>
      </c>
      <c r="F44" s="131">
        <v>8</v>
      </c>
      <c r="G44" s="131">
        <v>409</v>
      </c>
      <c r="H44" s="131">
        <v>308</v>
      </c>
      <c r="I44" s="131">
        <v>9331</v>
      </c>
      <c r="J44" s="136">
        <v>10558</v>
      </c>
      <c r="K44" s="136" t="s">
        <v>420</v>
      </c>
      <c r="L44" s="18"/>
    </row>
    <row r="45" spans="1:12">
      <c r="A45" s="127"/>
      <c r="B45" s="123" t="s">
        <v>323</v>
      </c>
      <c r="C45" s="155" t="s">
        <v>421</v>
      </c>
      <c r="D45" s="156">
        <v>0</v>
      </c>
      <c r="E45" s="155" t="s">
        <v>422</v>
      </c>
      <c r="F45" s="155" t="s">
        <v>423</v>
      </c>
      <c r="G45" s="155" t="s">
        <v>424</v>
      </c>
      <c r="H45" s="155" t="s">
        <v>425</v>
      </c>
      <c r="I45" s="155">
        <v>0</v>
      </c>
      <c r="J45" s="142" t="s">
        <v>426</v>
      </c>
      <c r="K45" s="157" t="s">
        <v>427</v>
      </c>
      <c r="L45" s="18"/>
    </row>
    <row r="46" spans="1:12" ht="38.25">
      <c r="A46" s="126" t="s">
        <v>341</v>
      </c>
      <c r="B46" s="122" t="s">
        <v>324</v>
      </c>
      <c r="C46" s="138">
        <v>52</v>
      </c>
      <c r="D46" s="138">
        <v>0</v>
      </c>
      <c r="E46" s="138">
        <v>83</v>
      </c>
      <c r="F46" s="138">
        <v>0</v>
      </c>
      <c r="G46" s="138">
        <v>48</v>
      </c>
      <c r="H46" s="138">
        <v>206</v>
      </c>
      <c r="I46" s="138">
        <v>8</v>
      </c>
      <c r="J46" s="139">
        <v>397</v>
      </c>
      <c r="K46" s="140">
        <v>0</v>
      </c>
      <c r="L46" s="18"/>
    </row>
    <row r="47" spans="1:12" ht="25.5">
      <c r="A47" s="127"/>
      <c r="B47" s="122" t="s">
        <v>325</v>
      </c>
      <c r="C47" s="138">
        <v>23</v>
      </c>
      <c r="D47" s="138">
        <v>0</v>
      </c>
      <c r="E47" s="138">
        <v>42</v>
      </c>
      <c r="F47" s="138">
        <v>0</v>
      </c>
      <c r="G47" s="138">
        <v>0</v>
      </c>
      <c r="H47" s="138">
        <v>142</v>
      </c>
      <c r="I47" s="138">
        <v>0</v>
      </c>
      <c r="J47" s="139">
        <v>206</v>
      </c>
      <c r="K47" s="140">
        <v>0</v>
      </c>
      <c r="L47" s="18"/>
    </row>
    <row r="48" spans="1:12" ht="38.25">
      <c r="A48" s="130" t="s">
        <v>342</v>
      </c>
      <c r="B48" s="124" t="s">
        <v>326</v>
      </c>
      <c r="C48" s="130" t="s">
        <v>428</v>
      </c>
      <c r="D48" s="158">
        <v>0</v>
      </c>
      <c r="E48" s="130" t="s">
        <v>429</v>
      </c>
      <c r="F48" s="158" t="s">
        <v>430</v>
      </c>
      <c r="G48" s="130" t="s">
        <v>431</v>
      </c>
      <c r="H48" s="130" t="s">
        <v>432</v>
      </c>
      <c r="I48" s="158">
        <v>0</v>
      </c>
      <c r="J48" s="159" t="s">
        <v>433</v>
      </c>
      <c r="K48" s="140">
        <v>0</v>
      </c>
      <c r="L48" s="18"/>
    </row>
    <row r="49" spans="1:5" s="22" customFormat="1" ht="12.75">
      <c r="A49" s="54" t="s">
        <v>118</v>
      </c>
      <c r="B49" s="54"/>
    </row>
    <row r="50" spans="1:5" s="22" customFormat="1" ht="12.75">
      <c r="A50" s="54" t="s">
        <v>119</v>
      </c>
      <c r="B50" s="54"/>
    </row>
    <row r="51" spans="1:5">
      <c r="A51" s="10" t="s">
        <v>125</v>
      </c>
      <c r="B51" s="10"/>
      <c r="C51" s="22"/>
      <c r="D51" s="22"/>
      <c r="E51" s="22"/>
    </row>
    <row r="52" spans="1:5">
      <c r="A52" s="10" t="s">
        <v>83</v>
      </c>
      <c r="B52" s="10"/>
      <c r="C52" s="22"/>
      <c r="D52" s="22"/>
      <c r="E52" s="22"/>
    </row>
    <row r="53" spans="1:5">
      <c r="A53" s="10" t="s">
        <v>82</v>
      </c>
      <c r="B53" s="10"/>
      <c r="C53" s="22"/>
      <c r="D53" s="22"/>
      <c r="E53" s="22"/>
    </row>
    <row r="54" spans="1:5">
      <c r="A54" s="10" t="s">
        <v>84</v>
      </c>
      <c r="B54" s="10"/>
      <c r="C54" s="22"/>
      <c r="D54" s="22"/>
      <c r="E54" s="22"/>
    </row>
    <row r="55" spans="1:5">
      <c r="A55" s="45"/>
      <c r="B55" s="45"/>
    </row>
  </sheetData>
  <mergeCells count="22">
    <mergeCell ref="A31:A34"/>
    <mergeCell ref="A36:A38"/>
    <mergeCell ref="A39:A45"/>
    <mergeCell ref="A46:A47"/>
    <mergeCell ref="C7:I7"/>
    <mergeCell ref="C9:I9"/>
    <mergeCell ref="C16:I16"/>
    <mergeCell ref="C24:I24"/>
    <mergeCell ref="C25:I25"/>
    <mergeCell ref="C28:I28"/>
    <mergeCell ref="C31:I31"/>
    <mergeCell ref="C34:I34"/>
    <mergeCell ref="A18:A20"/>
    <mergeCell ref="A21:A23"/>
    <mergeCell ref="A24:A25"/>
    <mergeCell ref="A26:A28"/>
    <mergeCell ref="A29:A30"/>
    <mergeCell ref="A2:A3"/>
    <mergeCell ref="A5:A6"/>
    <mergeCell ref="A7:A9"/>
    <mergeCell ref="A11:A13"/>
    <mergeCell ref="A14:A17"/>
  </mergeCells>
  <pageMargins left="0.70866141732283472" right="0.70866141732283472" top="0.74803149606299213" bottom="0.74803149606299213" header="0.31496062992125984" footer="0.31496062992125984"/>
  <pageSetup paperSize="9" scale="65" orientation="landscape"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28"/>
  <sheetViews>
    <sheetView zoomScaleNormal="100" workbookViewId="0">
      <selection activeCell="G2" sqref="G2"/>
    </sheetView>
  </sheetViews>
  <sheetFormatPr defaultRowHeight="15"/>
  <cols>
    <col min="1" max="2" width="17.140625" customWidth="1"/>
    <col min="3" max="3" width="14.5703125" customWidth="1"/>
    <col min="4" max="4" width="16.28515625" customWidth="1"/>
    <col min="5" max="5" width="14.28515625" customWidth="1"/>
    <col min="6" max="6" width="14.7109375" bestFit="1" customWidth="1"/>
    <col min="7" max="7" width="12.140625" customWidth="1"/>
    <col min="8" max="8" width="11.5703125" customWidth="1"/>
    <col min="9" max="9" width="12.5703125" customWidth="1"/>
    <col min="10" max="10" width="10.5703125" customWidth="1"/>
    <col min="11" max="11" width="15.5703125" customWidth="1"/>
    <col min="12" max="12" width="15.28515625" customWidth="1"/>
  </cols>
  <sheetData>
    <row r="1" spans="1:12" ht="18">
      <c r="A1" s="74" t="s">
        <v>121</v>
      </c>
      <c r="B1" s="20"/>
      <c r="C1" s="20"/>
      <c r="D1" s="21"/>
      <c r="E1" s="21"/>
      <c r="F1" s="21"/>
      <c r="G1" s="21"/>
      <c r="H1" s="21"/>
      <c r="I1" s="21"/>
      <c r="J1" s="21"/>
      <c r="K1" s="21"/>
      <c r="L1" s="21"/>
    </row>
    <row r="2" spans="1:12" ht="51">
      <c r="A2" s="103" t="s">
        <v>98</v>
      </c>
      <c r="B2" s="36" t="s">
        <v>64</v>
      </c>
      <c r="C2" s="36" t="s">
        <v>65</v>
      </c>
      <c r="D2" s="55" t="s">
        <v>122</v>
      </c>
      <c r="E2" s="55" t="s">
        <v>123</v>
      </c>
      <c r="F2" s="50"/>
      <c r="G2" s="50"/>
      <c r="H2" s="50"/>
      <c r="I2" s="50"/>
      <c r="J2" s="50"/>
      <c r="K2" s="50"/>
      <c r="L2" s="50"/>
    </row>
    <row r="3" spans="1:12" ht="36.6" customHeight="1">
      <c r="A3" s="103"/>
      <c r="B3" s="82">
        <v>43739</v>
      </c>
      <c r="C3" s="80" t="s">
        <v>16</v>
      </c>
      <c r="D3" s="168">
        <v>1</v>
      </c>
      <c r="E3" s="168">
        <v>0</v>
      </c>
      <c r="F3" s="50"/>
      <c r="G3" s="50"/>
      <c r="H3" s="50"/>
      <c r="I3" s="50"/>
      <c r="J3" s="50"/>
      <c r="K3" s="50"/>
      <c r="L3" s="50"/>
    </row>
    <row r="4" spans="1:12" ht="39">
      <c r="A4" s="35" t="s">
        <v>81</v>
      </c>
      <c r="B4" s="5" t="s">
        <v>68</v>
      </c>
      <c r="C4" s="5" t="s">
        <v>80</v>
      </c>
      <c r="D4" s="5" t="s">
        <v>69</v>
      </c>
      <c r="E4" s="5" t="s">
        <v>56</v>
      </c>
      <c r="F4" s="5" t="s">
        <v>0</v>
      </c>
      <c r="G4" s="5" t="s">
        <v>1</v>
      </c>
      <c r="H4" s="5" t="s">
        <v>35</v>
      </c>
      <c r="I4" s="34" t="s">
        <v>36</v>
      </c>
      <c r="J4" s="34" t="s">
        <v>4</v>
      </c>
      <c r="K4" s="34" t="s">
        <v>37</v>
      </c>
      <c r="L4" s="7" t="s">
        <v>34</v>
      </c>
    </row>
    <row r="5" spans="1:12" ht="25.5">
      <c r="A5" s="161" t="s">
        <v>450</v>
      </c>
      <c r="B5" s="160" t="s">
        <v>435</v>
      </c>
      <c r="C5" s="43"/>
      <c r="D5" s="38" t="s">
        <v>451</v>
      </c>
      <c r="E5" s="163">
        <v>14680897</v>
      </c>
      <c r="F5" s="163">
        <v>2095431</v>
      </c>
      <c r="G5" s="163">
        <v>413730</v>
      </c>
      <c r="H5" s="163">
        <v>487999</v>
      </c>
      <c r="I5" s="163">
        <v>2571864</v>
      </c>
      <c r="J5" s="163">
        <v>719594</v>
      </c>
      <c r="K5" s="163">
        <v>0</v>
      </c>
      <c r="L5" s="164">
        <v>20969020</v>
      </c>
    </row>
    <row r="6" spans="1:12">
      <c r="A6" s="161"/>
      <c r="B6" s="160" t="s">
        <v>436</v>
      </c>
      <c r="C6" s="48"/>
      <c r="D6" s="165" t="s">
        <v>452</v>
      </c>
      <c r="E6" s="163">
        <v>190851661</v>
      </c>
      <c r="F6" s="163">
        <v>27240603</v>
      </c>
      <c r="G6" s="163">
        <v>5378490</v>
      </c>
      <c r="H6" s="163">
        <v>6343987</v>
      </c>
      <c r="I6" s="163">
        <v>33434232</v>
      </c>
      <c r="J6" s="163">
        <v>9354722</v>
      </c>
      <c r="K6" s="163">
        <v>0</v>
      </c>
      <c r="L6" s="164">
        <v>272603695</v>
      </c>
    </row>
    <row r="7" spans="1:12">
      <c r="A7" s="161"/>
      <c r="B7" s="160" t="s">
        <v>437</v>
      </c>
      <c r="C7" s="48"/>
      <c r="D7" s="166"/>
      <c r="E7" s="163">
        <v>190851661</v>
      </c>
      <c r="F7" s="163">
        <v>27240603</v>
      </c>
      <c r="G7" s="163">
        <v>5378490</v>
      </c>
      <c r="H7" s="163">
        <v>6343987</v>
      </c>
      <c r="I7" s="163">
        <v>33434232</v>
      </c>
      <c r="J7" s="163">
        <v>9354722</v>
      </c>
      <c r="K7" s="163">
        <v>0</v>
      </c>
      <c r="L7" s="164">
        <v>272603695</v>
      </c>
    </row>
    <row r="8" spans="1:12">
      <c r="A8" s="161"/>
      <c r="B8" s="160" t="s">
        <v>438</v>
      </c>
      <c r="C8" s="48"/>
      <c r="D8" s="166"/>
      <c r="E8" s="163">
        <v>190851661</v>
      </c>
      <c r="F8" s="163">
        <v>27240603</v>
      </c>
      <c r="G8" s="163">
        <v>5378490</v>
      </c>
      <c r="H8" s="163">
        <v>6343987</v>
      </c>
      <c r="I8" s="163">
        <v>33434232</v>
      </c>
      <c r="J8" s="163">
        <v>9354722</v>
      </c>
      <c r="K8" s="163">
        <v>0</v>
      </c>
      <c r="L8" s="164">
        <v>272603695</v>
      </c>
    </row>
    <row r="9" spans="1:12" ht="25.5">
      <c r="A9" s="161"/>
      <c r="B9" s="160" t="s">
        <v>439</v>
      </c>
      <c r="C9" s="48"/>
      <c r="D9" s="166"/>
      <c r="E9" s="163">
        <v>190851661</v>
      </c>
      <c r="F9" s="163">
        <v>27240603</v>
      </c>
      <c r="G9" s="163">
        <v>5378490</v>
      </c>
      <c r="H9" s="163">
        <v>6343987</v>
      </c>
      <c r="I9" s="163">
        <v>33434232</v>
      </c>
      <c r="J9" s="163">
        <v>9354722</v>
      </c>
      <c r="K9" s="163">
        <v>0</v>
      </c>
      <c r="L9" s="164">
        <v>272603695</v>
      </c>
    </row>
    <row r="10" spans="1:12">
      <c r="A10" s="161"/>
      <c r="B10" s="160" t="s">
        <v>440</v>
      </c>
      <c r="C10" s="48"/>
      <c r="D10" s="166"/>
      <c r="E10" s="163">
        <v>190851661</v>
      </c>
      <c r="F10" s="163">
        <v>27240603</v>
      </c>
      <c r="G10" s="163">
        <v>5378490</v>
      </c>
      <c r="H10" s="163">
        <v>6343987</v>
      </c>
      <c r="I10" s="163">
        <v>33434232</v>
      </c>
      <c r="J10" s="163">
        <v>9354722</v>
      </c>
      <c r="K10" s="163">
        <v>0</v>
      </c>
      <c r="L10" s="164">
        <v>272603695</v>
      </c>
    </row>
    <row r="11" spans="1:12">
      <c r="A11" s="161"/>
      <c r="B11" s="160" t="s">
        <v>441</v>
      </c>
      <c r="C11" s="48"/>
      <c r="D11" s="166"/>
      <c r="E11" s="163">
        <v>190851661</v>
      </c>
      <c r="F11" s="163">
        <v>27240603</v>
      </c>
      <c r="G11" s="163">
        <v>5378490</v>
      </c>
      <c r="H11" s="163">
        <v>6343987</v>
      </c>
      <c r="I11" s="163">
        <v>33434232</v>
      </c>
      <c r="J11" s="163">
        <v>9354722</v>
      </c>
      <c r="K11" s="163">
        <v>0</v>
      </c>
      <c r="L11" s="164">
        <v>272603695</v>
      </c>
    </row>
    <row r="12" spans="1:12">
      <c r="A12" s="161"/>
      <c r="B12" s="160" t="s">
        <v>442</v>
      </c>
      <c r="C12" s="48"/>
      <c r="D12" s="166"/>
      <c r="E12" s="163">
        <v>190851661</v>
      </c>
      <c r="F12" s="163">
        <v>27240603</v>
      </c>
      <c r="G12" s="163">
        <v>5378490</v>
      </c>
      <c r="H12" s="163">
        <v>6343987</v>
      </c>
      <c r="I12" s="163">
        <v>33434232</v>
      </c>
      <c r="J12" s="163">
        <v>9354722</v>
      </c>
      <c r="K12" s="163">
        <v>0</v>
      </c>
      <c r="L12" s="164">
        <v>272603695</v>
      </c>
    </row>
    <row r="13" spans="1:12">
      <c r="A13" s="161"/>
      <c r="B13" s="160" t="s">
        <v>443</v>
      </c>
      <c r="C13" s="48"/>
      <c r="D13" s="166"/>
      <c r="E13" s="163">
        <v>190851661</v>
      </c>
      <c r="F13" s="163">
        <v>27240603</v>
      </c>
      <c r="G13" s="163">
        <v>5378490</v>
      </c>
      <c r="H13" s="163">
        <v>6343987</v>
      </c>
      <c r="I13" s="163">
        <v>33434232</v>
      </c>
      <c r="J13" s="163">
        <v>9354722</v>
      </c>
      <c r="K13" s="163">
        <v>0</v>
      </c>
      <c r="L13" s="164">
        <v>272603695</v>
      </c>
    </row>
    <row r="14" spans="1:12">
      <c r="A14" s="161"/>
      <c r="B14" s="160" t="s">
        <v>444</v>
      </c>
      <c r="C14" s="48"/>
      <c r="D14" s="166"/>
      <c r="E14" s="163">
        <v>190851661</v>
      </c>
      <c r="F14" s="163">
        <v>27240603</v>
      </c>
      <c r="G14" s="163">
        <v>5378490</v>
      </c>
      <c r="H14" s="163">
        <v>6343987</v>
      </c>
      <c r="I14" s="163">
        <v>33434232</v>
      </c>
      <c r="J14" s="163">
        <v>9354722</v>
      </c>
      <c r="K14" s="163">
        <v>0</v>
      </c>
      <c r="L14" s="164">
        <v>272603695</v>
      </c>
    </row>
    <row r="15" spans="1:12">
      <c r="A15" s="161"/>
      <c r="B15" s="160" t="s">
        <v>445</v>
      </c>
      <c r="C15" s="48"/>
      <c r="D15" s="166"/>
      <c r="E15" s="163">
        <v>190851661</v>
      </c>
      <c r="F15" s="163">
        <v>27240603</v>
      </c>
      <c r="G15" s="163">
        <v>5378490</v>
      </c>
      <c r="H15" s="163">
        <v>6343987</v>
      </c>
      <c r="I15" s="163">
        <v>33434232</v>
      </c>
      <c r="J15" s="163">
        <v>9354722</v>
      </c>
      <c r="K15" s="163">
        <v>0</v>
      </c>
      <c r="L15" s="164">
        <v>272603695</v>
      </c>
    </row>
    <row r="16" spans="1:12">
      <c r="A16" s="161"/>
      <c r="B16" s="160" t="s">
        <v>446</v>
      </c>
      <c r="C16" s="48"/>
      <c r="D16" s="166"/>
      <c r="E16" s="163">
        <v>190851661</v>
      </c>
      <c r="F16" s="163">
        <v>27240603</v>
      </c>
      <c r="G16" s="163">
        <v>5378490</v>
      </c>
      <c r="H16" s="163">
        <v>6343987</v>
      </c>
      <c r="I16" s="163">
        <v>33434232</v>
      </c>
      <c r="J16" s="163">
        <v>9354722</v>
      </c>
      <c r="K16" s="163">
        <v>0</v>
      </c>
      <c r="L16" s="164">
        <v>272603695</v>
      </c>
    </row>
    <row r="17" spans="1:12" ht="25.5">
      <c r="A17" s="161"/>
      <c r="B17" s="160" t="s">
        <v>447</v>
      </c>
      <c r="C17" s="48"/>
      <c r="D17" s="166"/>
      <c r="E17" s="163">
        <v>190851661</v>
      </c>
      <c r="F17" s="163">
        <v>27240603</v>
      </c>
      <c r="G17" s="163">
        <v>5378490</v>
      </c>
      <c r="H17" s="163">
        <v>6343987</v>
      </c>
      <c r="I17" s="163">
        <v>33434232</v>
      </c>
      <c r="J17" s="163">
        <v>9354722</v>
      </c>
      <c r="K17" s="163">
        <v>0</v>
      </c>
      <c r="L17" s="164">
        <v>272603695</v>
      </c>
    </row>
    <row r="18" spans="1:12">
      <c r="A18" s="161"/>
      <c r="B18" s="160" t="s">
        <v>448</v>
      </c>
      <c r="C18" s="43"/>
      <c r="D18" s="166"/>
      <c r="E18" s="163">
        <v>190851661</v>
      </c>
      <c r="F18" s="163">
        <v>27240603</v>
      </c>
      <c r="G18" s="163">
        <v>5378490</v>
      </c>
      <c r="H18" s="163">
        <v>6343987</v>
      </c>
      <c r="I18" s="163">
        <v>33434232</v>
      </c>
      <c r="J18" s="163">
        <v>9354722</v>
      </c>
      <c r="K18" s="163">
        <v>0</v>
      </c>
      <c r="L18" s="164">
        <v>272603695</v>
      </c>
    </row>
    <row r="19" spans="1:12">
      <c r="A19" s="162"/>
      <c r="B19" s="160" t="s">
        <v>449</v>
      </c>
      <c r="C19" s="43"/>
      <c r="D19" s="167"/>
      <c r="E19" s="163">
        <v>190851661</v>
      </c>
      <c r="F19" s="163">
        <v>27240603</v>
      </c>
      <c r="G19" s="163">
        <v>5378490</v>
      </c>
      <c r="H19" s="163">
        <v>6343987</v>
      </c>
      <c r="I19" s="163">
        <v>33434232</v>
      </c>
      <c r="J19" s="163">
        <v>9354722</v>
      </c>
      <c r="K19" s="163">
        <v>0</v>
      </c>
      <c r="L19" s="164">
        <v>272603695</v>
      </c>
    </row>
    <row r="20" spans="1:12" s="22" customFormat="1" ht="12.75">
      <c r="A20" s="54" t="s">
        <v>153</v>
      </c>
    </row>
    <row r="21" spans="1:12" s="22" customFormat="1" ht="12.75">
      <c r="A21" s="54" t="s">
        <v>152</v>
      </c>
    </row>
    <row r="22" spans="1:12">
      <c r="A22" s="10" t="s">
        <v>85</v>
      </c>
      <c r="B22" s="10"/>
      <c r="C22" s="10"/>
      <c r="D22" s="11"/>
      <c r="E22" s="11"/>
      <c r="F22" s="11"/>
      <c r="G22" s="11"/>
      <c r="H22" s="11"/>
      <c r="I22" s="11"/>
      <c r="J22" s="11"/>
      <c r="K22" s="11"/>
      <c r="L22" s="11"/>
    </row>
    <row r="23" spans="1:12">
      <c r="A23" s="10" t="s">
        <v>60</v>
      </c>
      <c r="B23" s="10"/>
      <c r="C23" s="10"/>
      <c r="D23" s="11"/>
      <c r="E23" s="11"/>
      <c r="F23" s="11"/>
      <c r="G23" s="11"/>
      <c r="H23" s="11"/>
      <c r="I23" s="11"/>
      <c r="J23" s="11"/>
      <c r="K23" s="11"/>
      <c r="L23" s="11"/>
    </row>
    <row r="24" spans="1:12">
      <c r="A24" s="10" t="s">
        <v>83</v>
      </c>
      <c r="B24" s="10"/>
      <c r="C24" s="10"/>
      <c r="D24" s="11"/>
      <c r="E24" s="11"/>
      <c r="F24" s="11"/>
      <c r="G24" s="11"/>
      <c r="H24" s="11"/>
      <c r="I24" s="11"/>
      <c r="J24" s="11"/>
      <c r="K24" s="11"/>
      <c r="L24" s="11"/>
    </row>
    <row r="25" spans="1:12">
      <c r="A25" s="10" t="s">
        <v>58</v>
      </c>
      <c r="B25" s="10"/>
      <c r="C25" s="10"/>
      <c r="D25" s="11"/>
      <c r="E25" s="11"/>
      <c r="F25" s="11"/>
      <c r="G25" s="11"/>
      <c r="H25" s="11"/>
      <c r="I25" s="11"/>
      <c r="J25" s="11"/>
      <c r="K25" s="11"/>
      <c r="L25" s="11"/>
    </row>
    <row r="27" spans="1:12">
      <c r="A27" s="40"/>
      <c r="B27" s="40"/>
      <c r="C27" s="40"/>
      <c r="D27" s="40"/>
      <c r="E27" s="40"/>
      <c r="F27" s="40"/>
      <c r="G27" s="40"/>
      <c r="H27" s="40"/>
      <c r="I27" s="40"/>
      <c r="J27" s="40"/>
      <c r="K27" s="40"/>
      <c r="L27" s="40"/>
    </row>
    <row r="28" spans="1:12">
      <c r="A28" s="9"/>
      <c r="B28" s="9"/>
      <c r="C28" s="9"/>
      <c r="D28" s="11"/>
      <c r="E28" s="11"/>
      <c r="F28" s="11"/>
      <c r="G28" s="11"/>
      <c r="H28" s="11"/>
      <c r="I28" s="11"/>
      <c r="J28" s="11"/>
      <c r="K28" s="11"/>
      <c r="L28" s="11"/>
    </row>
  </sheetData>
  <mergeCells count="3">
    <mergeCell ref="A2:A3"/>
    <mergeCell ref="A5:A19"/>
    <mergeCell ref="D6:D19"/>
  </mergeCells>
  <pageMargins left="0.7" right="0.7" top="0.75" bottom="0.75" header="0.3" footer="0.3"/>
  <pageSetup paperSize="9" scale="72" orientation="landscape"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3"/>
  <sheetViews>
    <sheetView zoomScaleNormal="100" workbookViewId="0">
      <selection activeCell="B3" sqref="B3:C3"/>
    </sheetView>
  </sheetViews>
  <sheetFormatPr defaultColWidth="9.140625" defaultRowHeight="15"/>
  <cols>
    <col min="1" max="2" width="18.7109375" style="9" customWidth="1"/>
    <col min="3" max="3" width="16.85546875" style="9" customWidth="1"/>
    <col min="4" max="5" width="16.140625" style="9" customWidth="1"/>
    <col min="6" max="6" width="16.28515625" style="9" customWidth="1"/>
    <col min="7" max="7" width="22.7109375" style="9" customWidth="1"/>
    <col min="8" max="8" width="35.7109375" style="9" customWidth="1"/>
    <col min="9" max="16384" width="9.140625" style="9"/>
  </cols>
  <sheetData>
    <row r="1" spans="1:9" s="21" customFormat="1" ht="15.75">
      <c r="A1" s="20" t="s">
        <v>70</v>
      </c>
      <c r="B1" s="20"/>
    </row>
    <row r="2" spans="1:9" ht="22.5" customHeight="1">
      <c r="A2" s="103" t="s">
        <v>38</v>
      </c>
      <c r="B2" s="15" t="s">
        <v>64</v>
      </c>
      <c r="C2" s="36" t="s">
        <v>65</v>
      </c>
      <c r="I2" s="27"/>
    </row>
    <row r="3" spans="1:9" ht="33.75" customHeight="1">
      <c r="A3" s="103"/>
      <c r="B3" s="82">
        <v>43739</v>
      </c>
      <c r="C3" s="80" t="s">
        <v>16</v>
      </c>
      <c r="I3" s="27"/>
    </row>
    <row r="4" spans="1:9" ht="51.75">
      <c r="A4" s="14" t="s">
        <v>43</v>
      </c>
      <c r="B4" s="5" t="s">
        <v>87</v>
      </c>
      <c r="C4" s="5" t="s">
        <v>39</v>
      </c>
      <c r="D4" s="5" t="s">
        <v>88</v>
      </c>
      <c r="E4" s="5" t="s">
        <v>66</v>
      </c>
      <c r="F4" s="5" t="s">
        <v>67</v>
      </c>
      <c r="G4" s="5" t="s">
        <v>91</v>
      </c>
      <c r="H4" s="5" t="s">
        <v>92</v>
      </c>
      <c r="I4" s="27"/>
    </row>
    <row r="5" spans="1:9">
      <c r="A5" s="17" t="s">
        <v>40</v>
      </c>
      <c r="B5" s="38"/>
      <c r="C5" s="16"/>
      <c r="D5" s="16"/>
      <c r="E5" s="37"/>
      <c r="F5" s="16"/>
      <c r="G5" s="37"/>
      <c r="H5" s="16"/>
    </row>
    <row r="6" spans="1:9">
      <c r="A6" s="17" t="s">
        <v>41</v>
      </c>
      <c r="B6" s="38"/>
      <c r="C6" s="16"/>
      <c r="D6" s="16"/>
      <c r="E6" s="37"/>
      <c r="F6" s="16"/>
      <c r="G6" s="37"/>
      <c r="H6" s="16"/>
    </row>
    <row r="7" spans="1:9">
      <c r="A7" s="17" t="s">
        <v>42</v>
      </c>
      <c r="B7" s="38"/>
      <c r="C7" s="16"/>
      <c r="D7" s="16"/>
      <c r="E7" s="37"/>
      <c r="F7" s="16"/>
      <c r="G7" s="37"/>
      <c r="H7" s="16"/>
    </row>
    <row r="8" spans="1:9">
      <c r="A8" s="17" t="s">
        <v>33</v>
      </c>
      <c r="B8" s="38"/>
      <c r="C8" s="16"/>
      <c r="D8" s="16"/>
      <c r="E8" s="37"/>
      <c r="F8" s="16"/>
      <c r="G8" s="37"/>
      <c r="H8" s="16"/>
    </row>
    <row r="9" spans="1:9">
      <c r="A9" s="17"/>
      <c r="B9" s="38"/>
      <c r="C9" s="16"/>
      <c r="D9" s="16"/>
      <c r="E9" s="37"/>
      <c r="F9" s="16"/>
      <c r="G9" s="37"/>
      <c r="H9" s="16"/>
    </row>
    <row r="10" spans="1:9">
      <c r="A10" s="10" t="s">
        <v>86</v>
      </c>
      <c r="B10" s="10"/>
      <c r="C10" s="22"/>
      <c r="D10" s="22"/>
      <c r="E10" s="22"/>
      <c r="F10" s="22"/>
      <c r="G10" s="22"/>
      <c r="H10" s="22"/>
    </row>
    <row r="11" spans="1:9">
      <c r="A11" s="10" t="s">
        <v>89</v>
      </c>
      <c r="B11" s="10"/>
      <c r="C11" s="22"/>
      <c r="D11" s="22"/>
      <c r="E11" s="22"/>
      <c r="F11" s="22"/>
      <c r="G11" s="22"/>
      <c r="H11" s="22"/>
    </row>
    <row r="12" spans="1:9">
      <c r="A12" s="10" t="s">
        <v>90</v>
      </c>
      <c r="C12" s="22"/>
      <c r="D12" s="22"/>
      <c r="E12" s="22"/>
      <c r="F12" s="22"/>
      <c r="G12" s="22"/>
      <c r="H12" s="22"/>
    </row>
    <row r="13" spans="1:9">
      <c r="A13" s="33"/>
      <c r="B13" s="33"/>
      <c r="C13" s="22"/>
      <c r="D13" s="22"/>
      <c r="E13" s="22"/>
      <c r="F13" s="22"/>
      <c r="G13" s="22"/>
      <c r="H13" s="22"/>
    </row>
  </sheetData>
  <mergeCells count="1">
    <mergeCell ref="A2:A3"/>
  </mergeCells>
  <pageMargins left="0.7" right="0.7" top="0.75" bottom="0.75" header="0.3" footer="0.3"/>
  <pageSetup paperSize="9" scale="8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H21"/>
  <sheetViews>
    <sheetView zoomScaleNormal="100" workbookViewId="0">
      <selection activeCell="B3" sqref="B3:C3"/>
    </sheetView>
  </sheetViews>
  <sheetFormatPr defaultColWidth="9.140625" defaultRowHeight="12.75"/>
  <cols>
    <col min="1" max="1" width="12.85546875" style="11" customWidth="1"/>
    <col min="2" max="2" width="26.42578125" style="11" customWidth="1"/>
    <col min="3" max="3" width="20.5703125" style="11" customWidth="1"/>
    <col min="4" max="4" width="20.7109375" style="11" customWidth="1"/>
    <col min="5" max="5" width="21.140625" style="11" customWidth="1"/>
    <col min="6" max="6" width="19.28515625" style="11" customWidth="1"/>
    <col min="7" max="7" width="18.28515625" style="11" customWidth="1"/>
    <col min="8" max="8" width="4" style="11" customWidth="1"/>
    <col min="9" max="16384" width="9.140625" style="11"/>
  </cols>
  <sheetData>
    <row r="1" spans="1:8" ht="15.75">
      <c r="A1" s="8" t="s">
        <v>142</v>
      </c>
      <c r="B1" s="8"/>
    </row>
    <row r="2" spans="1:8" ht="45" customHeight="1">
      <c r="A2" s="103" t="s">
        <v>143</v>
      </c>
      <c r="B2" s="47" t="s">
        <v>64</v>
      </c>
      <c r="C2" s="47" t="s">
        <v>65</v>
      </c>
      <c r="D2" s="50"/>
      <c r="E2" s="50"/>
      <c r="F2" s="50"/>
      <c r="G2" s="50"/>
    </row>
    <row r="3" spans="1:8" ht="26.25" customHeight="1">
      <c r="A3" s="103"/>
      <c r="B3" s="82">
        <v>43739</v>
      </c>
      <c r="C3" s="80" t="s">
        <v>16</v>
      </c>
      <c r="D3" s="50"/>
      <c r="E3" s="50"/>
      <c r="F3" s="50"/>
      <c r="G3" s="50"/>
    </row>
    <row r="4" spans="1:8" ht="38.25">
      <c r="A4" s="30" t="s">
        <v>100</v>
      </c>
      <c r="B4" s="46" t="s">
        <v>103</v>
      </c>
      <c r="C4" s="5" t="s">
        <v>97</v>
      </c>
      <c r="D4" s="5" t="s">
        <v>94</v>
      </c>
      <c r="E4" s="5" t="s">
        <v>72</v>
      </c>
      <c r="F4" s="5" t="s">
        <v>96</v>
      </c>
      <c r="G4" s="5" t="s">
        <v>95</v>
      </c>
      <c r="H4" s="28"/>
    </row>
    <row r="5" spans="1:8" ht="80.45" customHeight="1">
      <c r="A5" s="51" t="s">
        <v>6</v>
      </c>
      <c r="B5" s="48" t="s">
        <v>117</v>
      </c>
      <c r="C5" s="41" t="s">
        <v>93</v>
      </c>
      <c r="D5" s="31" t="s">
        <v>71</v>
      </c>
      <c r="E5" s="39" t="s">
        <v>71</v>
      </c>
      <c r="F5" s="39" t="s">
        <v>71</v>
      </c>
      <c r="G5" s="39" t="s">
        <v>71</v>
      </c>
    </row>
    <row r="6" spans="1:8" ht="58.9" customHeight="1">
      <c r="A6" s="51"/>
      <c r="B6" s="48"/>
      <c r="C6" s="41"/>
      <c r="D6" s="49"/>
      <c r="E6" s="49"/>
      <c r="F6" s="49"/>
      <c r="G6" s="49"/>
    </row>
    <row r="7" spans="1:8" s="22" customFormat="1">
      <c r="A7" s="10" t="s">
        <v>101</v>
      </c>
      <c r="B7" s="10"/>
    </row>
    <row r="18" spans="1:2">
      <c r="A18" s="4"/>
      <c r="B18" s="4"/>
    </row>
    <row r="19" spans="1:2">
      <c r="A19" s="4"/>
      <c r="B19" s="4"/>
    </row>
    <row r="21" spans="1:2" ht="24.75" customHeight="1"/>
  </sheetData>
  <mergeCells count="1">
    <mergeCell ref="A2:A3"/>
  </mergeCells>
  <pageMargins left="0.7" right="0.7" top="0.75" bottom="0.75" header="0.3" footer="0.3"/>
  <pageSetup paperSize="9" scale="94" orientation="landscape"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54"/>
  <sheetViews>
    <sheetView topLeftCell="A19" zoomScaleNormal="100" workbookViewId="0">
      <selection activeCell="F46" sqref="F46"/>
    </sheetView>
  </sheetViews>
  <sheetFormatPr defaultColWidth="9.140625" defaultRowHeight="12.75"/>
  <cols>
    <col min="1" max="1" width="15.85546875" style="11" customWidth="1"/>
    <col min="2" max="2" width="19.42578125" style="11" customWidth="1"/>
    <col min="3" max="3" width="16.42578125" style="11" customWidth="1"/>
    <col min="4" max="4" width="17.28515625" style="11" customWidth="1"/>
    <col min="5" max="5" width="21.7109375" style="11" customWidth="1"/>
    <col min="6" max="6" width="19.28515625" style="11" customWidth="1"/>
    <col min="7" max="7" width="14.85546875" style="11" customWidth="1"/>
    <col min="8" max="8" width="13.42578125" style="11" customWidth="1"/>
    <col min="9" max="9" width="21.28515625" style="11" customWidth="1"/>
    <col min="10" max="10" width="12.85546875" style="11" customWidth="1"/>
    <col min="11" max="11" width="18.85546875" style="11" customWidth="1"/>
    <col min="12" max="12" width="13.7109375" style="11" customWidth="1"/>
    <col min="13" max="13" width="5.85546875" style="11" customWidth="1"/>
    <col min="14" max="16384" width="9.140625" style="11"/>
  </cols>
  <sheetData>
    <row r="1" spans="1:12" ht="15.75">
      <c r="A1" s="172" t="s">
        <v>144</v>
      </c>
      <c r="B1" s="172"/>
      <c r="C1" s="170"/>
      <c r="D1" s="170"/>
      <c r="E1" s="170"/>
      <c r="F1" s="170"/>
      <c r="G1" s="170"/>
      <c r="H1" s="170"/>
      <c r="I1" s="170"/>
      <c r="J1" s="170"/>
      <c r="K1" s="170"/>
      <c r="L1" s="170"/>
    </row>
    <row r="2" spans="1:12" ht="30" customHeight="1">
      <c r="A2" s="103" t="s">
        <v>145</v>
      </c>
      <c r="B2" s="178" t="s">
        <v>64</v>
      </c>
      <c r="C2" s="178" t="s">
        <v>65</v>
      </c>
      <c r="D2" s="178" t="s">
        <v>104</v>
      </c>
      <c r="E2" s="178" t="s">
        <v>106</v>
      </c>
      <c r="F2" s="170"/>
      <c r="G2" s="170"/>
      <c r="H2" s="170"/>
      <c r="I2" s="170"/>
      <c r="J2" s="170"/>
      <c r="K2" s="180"/>
      <c r="L2" s="180"/>
    </row>
    <row r="3" spans="1:12" ht="36" customHeight="1">
      <c r="A3" s="103" t="s">
        <v>46</v>
      </c>
      <c r="B3" s="183">
        <v>43739</v>
      </c>
      <c r="C3" s="176" t="s">
        <v>16</v>
      </c>
      <c r="D3" s="179" t="s">
        <v>453</v>
      </c>
      <c r="E3" s="179" t="s">
        <v>453</v>
      </c>
      <c r="F3" s="170"/>
      <c r="G3" s="170"/>
      <c r="H3" s="170"/>
      <c r="I3" s="177"/>
      <c r="J3" s="170"/>
      <c r="K3" s="180"/>
      <c r="L3" s="180"/>
    </row>
    <row r="4" spans="1:12" ht="38.25">
      <c r="A4" s="174" t="s">
        <v>100</v>
      </c>
      <c r="B4" s="181" t="s">
        <v>102</v>
      </c>
      <c r="C4" s="171" t="s">
        <v>108</v>
      </c>
      <c r="D4" s="171" t="s">
        <v>59</v>
      </c>
      <c r="E4" s="171" t="s">
        <v>113</v>
      </c>
      <c r="F4" s="171" t="s">
        <v>59</v>
      </c>
      <c r="G4" s="171" t="s">
        <v>112</v>
      </c>
      <c r="H4" s="171" t="s">
        <v>59</v>
      </c>
      <c r="I4" s="171" t="s">
        <v>111</v>
      </c>
      <c r="J4" s="171" t="s">
        <v>57</v>
      </c>
      <c r="K4" s="171" t="s">
        <v>114</v>
      </c>
      <c r="L4" s="171" t="s">
        <v>57</v>
      </c>
    </row>
    <row r="5" spans="1:12" s="28" customFormat="1" ht="25.5">
      <c r="A5" s="184" t="s">
        <v>334</v>
      </c>
      <c r="B5" s="184" t="s">
        <v>454</v>
      </c>
      <c r="C5" s="186">
        <v>2</v>
      </c>
      <c r="D5" s="182">
        <v>0</v>
      </c>
      <c r="E5" s="175">
        <v>23</v>
      </c>
      <c r="F5" s="182">
        <v>9.5238095238095233E-2</v>
      </c>
      <c r="G5" s="175" t="s">
        <v>420</v>
      </c>
      <c r="H5" s="175" t="s">
        <v>420</v>
      </c>
      <c r="I5" s="175">
        <v>3</v>
      </c>
      <c r="J5" s="182">
        <v>1</v>
      </c>
      <c r="K5" s="175">
        <v>0</v>
      </c>
      <c r="L5" s="182">
        <v>0</v>
      </c>
    </row>
    <row r="6" spans="1:12" s="28" customFormat="1" ht="25.5">
      <c r="A6" s="184" t="s">
        <v>455</v>
      </c>
      <c r="B6" s="184" t="s">
        <v>455</v>
      </c>
      <c r="C6" s="186">
        <v>2</v>
      </c>
      <c r="D6" s="182">
        <v>0</v>
      </c>
      <c r="E6" s="175">
        <v>26</v>
      </c>
      <c r="F6" s="182">
        <v>0</v>
      </c>
      <c r="G6" s="175" t="s">
        <v>420</v>
      </c>
      <c r="H6" s="175" t="s">
        <v>420</v>
      </c>
      <c r="I6" s="175">
        <v>3</v>
      </c>
      <c r="J6" s="182">
        <v>0.5</v>
      </c>
      <c r="K6" s="175">
        <v>0</v>
      </c>
      <c r="L6" s="182">
        <v>-1</v>
      </c>
    </row>
    <row r="7" spans="1:12" s="28" customFormat="1">
      <c r="A7" s="194" t="s">
        <v>456</v>
      </c>
      <c r="B7" s="184" t="s">
        <v>286</v>
      </c>
      <c r="C7" s="186">
        <v>0</v>
      </c>
      <c r="D7" s="182">
        <v>0</v>
      </c>
      <c r="E7" s="175" t="s">
        <v>420</v>
      </c>
      <c r="F7" s="175" t="s">
        <v>420</v>
      </c>
      <c r="G7" s="175" t="s">
        <v>420</v>
      </c>
      <c r="H7" s="175" t="s">
        <v>420</v>
      </c>
      <c r="I7" s="175" t="s">
        <v>420</v>
      </c>
      <c r="J7" s="175" t="s">
        <v>420</v>
      </c>
      <c r="K7" s="175" t="s">
        <v>420</v>
      </c>
      <c r="L7" s="175" t="s">
        <v>420</v>
      </c>
    </row>
    <row r="8" spans="1:12" s="28" customFormat="1">
      <c r="A8" s="198"/>
      <c r="B8" s="184" t="s">
        <v>287</v>
      </c>
      <c r="C8" s="186">
        <v>1</v>
      </c>
      <c r="D8" s="182">
        <v>0</v>
      </c>
      <c r="E8" s="175">
        <v>13</v>
      </c>
      <c r="F8" s="182">
        <v>-0.13333333333333333</v>
      </c>
      <c r="G8" s="175" t="s">
        <v>420</v>
      </c>
      <c r="H8" s="175" t="s">
        <v>420</v>
      </c>
      <c r="I8" s="175">
        <v>0</v>
      </c>
      <c r="J8" s="182">
        <v>-1</v>
      </c>
      <c r="K8" s="175">
        <v>0</v>
      </c>
      <c r="L8" s="182">
        <v>-1</v>
      </c>
    </row>
    <row r="9" spans="1:12" s="28" customFormat="1" ht="51">
      <c r="A9" s="197"/>
      <c r="B9" s="184" t="s">
        <v>288</v>
      </c>
      <c r="C9" s="186">
        <v>0</v>
      </c>
      <c r="D9" s="182">
        <v>0</v>
      </c>
      <c r="E9" s="175" t="s">
        <v>420</v>
      </c>
      <c r="F9" s="175" t="s">
        <v>420</v>
      </c>
      <c r="G9" s="175" t="s">
        <v>420</v>
      </c>
      <c r="H9" s="175" t="s">
        <v>420</v>
      </c>
      <c r="I9" s="175" t="s">
        <v>420</v>
      </c>
      <c r="J9" s="175" t="s">
        <v>420</v>
      </c>
      <c r="K9" s="175" t="s">
        <v>420</v>
      </c>
      <c r="L9" s="175" t="s">
        <v>420</v>
      </c>
    </row>
    <row r="10" spans="1:12" s="28" customFormat="1">
      <c r="A10" s="184" t="s">
        <v>289</v>
      </c>
      <c r="B10" s="184" t="s">
        <v>289</v>
      </c>
      <c r="C10" s="186">
        <v>1</v>
      </c>
      <c r="D10" s="182">
        <v>0</v>
      </c>
      <c r="E10" s="175">
        <v>21</v>
      </c>
      <c r="F10" s="182">
        <v>0.10526315789473684</v>
      </c>
      <c r="G10" s="175" t="s">
        <v>420</v>
      </c>
      <c r="H10" s="175" t="s">
        <v>420</v>
      </c>
      <c r="I10" s="175">
        <v>3</v>
      </c>
      <c r="J10" s="182">
        <v>0</v>
      </c>
      <c r="K10" s="175">
        <v>1</v>
      </c>
      <c r="L10" s="182">
        <v>-0.5</v>
      </c>
    </row>
    <row r="11" spans="1:12" s="28" customFormat="1" ht="38.25">
      <c r="A11" s="194" t="s">
        <v>330</v>
      </c>
      <c r="B11" s="184" t="s">
        <v>290</v>
      </c>
      <c r="C11" s="186">
        <v>1</v>
      </c>
      <c r="D11" s="182">
        <v>0</v>
      </c>
      <c r="E11" s="175">
        <v>30</v>
      </c>
      <c r="F11" s="182">
        <v>0.2</v>
      </c>
      <c r="G11" s="175" t="s">
        <v>420</v>
      </c>
      <c r="H11" s="175" t="s">
        <v>420</v>
      </c>
      <c r="I11" s="175">
        <v>2</v>
      </c>
      <c r="J11" s="182">
        <v>-0.33333333333333331</v>
      </c>
      <c r="K11" s="175">
        <v>2</v>
      </c>
      <c r="L11" s="182">
        <v>1</v>
      </c>
    </row>
    <row r="12" spans="1:12" s="28" customFormat="1">
      <c r="A12" s="198"/>
      <c r="B12" s="184" t="s">
        <v>291</v>
      </c>
      <c r="C12" s="186">
        <v>1</v>
      </c>
      <c r="D12" s="182">
        <v>0</v>
      </c>
      <c r="E12" s="175">
        <v>23</v>
      </c>
      <c r="F12" s="182">
        <v>-4.1666666666666664E-2</v>
      </c>
      <c r="G12" s="175" t="s">
        <v>420</v>
      </c>
      <c r="H12" s="175" t="s">
        <v>420</v>
      </c>
      <c r="I12" s="175">
        <v>0</v>
      </c>
      <c r="J12" s="182">
        <v>-1</v>
      </c>
      <c r="K12" s="175">
        <v>0</v>
      </c>
      <c r="L12" s="182">
        <v>-1</v>
      </c>
    </row>
    <row r="13" spans="1:12" s="28" customFormat="1" ht="25.5">
      <c r="A13" s="197"/>
      <c r="B13" s="184" t="s">
        <v>292</v>
      </c>
      <c r="C13" s="186">
        <v>1</v>
      </c>
      <c r="D13" s="182">
        <v>0</v>
      </c>
      <c r="E13" s="175">
        <v>7</v>
      </c>
      <c r="F13" s="182">
        <v>-0.61111111111111116</v>
      </c>
      <c r="G13" s="175" t="s">
        <v>420</v>
      </c>
      <c r="H13" s="175" t="s">
        <v>420</v>
      </c>
      <c r="I13" s="175">
        <v>0</v>
      </c>
      <c r="J13" s="182">
        <v>-1</v>
      </c>
      <c r="K13" s="175">
        <v>1</v>
      </c>
      <c r="L13" s="182">
        <v>1</v>
      </c>
    </row>
    <row r="14" spans="1:12" s="28" customFormat="1" ht="25.5">
      <c r="A14" s="194" t="s">
        <v>331</v>
      </c>
      <c r="B14" s="184" t="s">
        <v>293</v>
      </c>
      <c r="C14" s="186">
        <v>1</v>
      </c>
      <c r="D14" s="182">
        <v>0</v>
      </c>
      <c r="E14" s="175">
        <v>0</v>
      </c>
      <c r="F14" s="182">
        <v>0</v>
      </c>
      <c r="G14" s="175" t="s">
        <v>420</v>
      </c>
      <c r="H14" s="175" t="s">
        <v>420</v>
      </c>
      <c r="I14" s="175">
        <v>0</v>
      </c>
      <c r="J14" s="182">
        <v>0</v>
      </c>
      <c r="K14" s="175">
        <v>0</v>
      </c>
      <c r="L14" s="182">
        <v>0</v>
      </c>
    </row>
    <row r="15" spans="1:12">
      <c r="A15" s="198"/>
      <c r="B15" s="184" t="s">
        <v>294</v>
      </c>
      <c r="C15" s="186">
        <v>1</v>
      </c>
      <c r="D15" s="182">
        <v>0</v>
      </c>
      <c r="E15" s="175">
        <v>0</v>
      </c>
      <c r="F15" s="182">
        <v>0</v>
      </c>
      <c r="G15" s="175" t="s">
        <v>420</v>
      </c>
      <c r="H15" s="175" t="s">
        <v>420</v>
      </c>
      <c r="I15" s="175">
        <v>2</v>
      </c>
      <c r="J15" s="182">
        <v>1</v>
      </c>
      <c r="K15" s="175">
        <v>0</v>
      </c>
      <c r="L15" s="182">
        <v>-1</v>
      </c>
    </row>
    <row r="16" spans="1:12" ht="25.5">
      <c r="A16" s="198"/>
      <c r="B16" s="184" t="s">
        <v>295</v>
      </c>
      <c r="C16" s="186">
        <v>1</v>
      </c>
      <c r="D16" s="182">
        <v>0</v>
      </c>
      <c r="E16" s="175">
        <v>10</v>
      </c>
      <c r="F16" s="182">
        <v>-0.41176470588235292</v>
      </c>
      <c r="G16" s="175" t="s">
        <v>420</v>
      </c>
      <c r="H16" s="175" t="s">
        <v>420</v>
      </c>
      <c r="I16" s="175">
        <v>0</v>
      </c>
      <c r="J16" s="182">
        <v>0</v>
      </c>
      <c r="K16" s="175">
        <v>0</v>
      </c>
      <c r="L16" s="182">
        <v>0</v>
      </c>
    </row>
    <row r="17" spans="1:12" ht="25.5">
      <c r="A17" s="197"/>
      <c r="B17" s="184" t="s">
        <v>296</v>
      </c>
      <c r="C17" s="186">
        <v>1</v>
      </c>
      <c r="D17" s="182">
        <v>0</v>
      </c>
      <c r="E17" s="175">
        <v>7</v>
      </c>
      <c r="F17" s="182">
        <v>-0.22222222222222221</v>
      </c>
      <c r="G17" s="175" t="s">
        <v>420</v>
      </c>
      <c r="H17" s="175" t="s">
        <v>420</v>
      </c>
      <c r="I17" s="175">
        <v>0</v>
      </c>
      <c r="J17" s="182">
        <v>0</v>
      </c>
      <c r="K17" s="175">
        <v>0</v>
      </c>
      <c r="L17" s="182">
        <v>0</v>
      </c>
    </row>
    <row r="18" spans="1:12">
      <c r="A18" s="194" t="s">
        <v>457</v>
      </c>
      <c r="B18" s="184" t="s">
        <v>297</v>
      </c>
      <c r="C18" s="186">
        <v>1</v>
      </c>
      <c r="D18" s="182">
        <v>0</v>
      </c>
      <c r="E18" s="175">
        <v>17</v>
      </c>
      <c r="F18" s="182">
        <v>0</v>
      </c>
      <c r="G18" s="175" t="s">
        <v>420</v>
      </c>
      <c r="H18" s="175" t="s">
        <v>420</v>
      </c>
      <c r="I18" s="175">
        <v>1</v>
      </c>
      <c r="J18" s="182">
        <v>0</v>
      </c>
      <c r="K18" s="175">
        <v>1</v>
      </c>
      <c r="L18" s="182">
        <v>1</v>
      </c>
    </row>
    <row r="19" spans="1:12">
      <c r="A19" s="198"/>
      <c r="B19" s="184" t="s">
        <v>298</v>
      </c>
      <c r="C19" s="186">
        <v>1</v>
      </c>
      <c r="D19" s="182">
        <v>0</v>
      </c>
      <c r="E19" s="175">
        <v>21</v>
      </c>
      <c r="F19" s="182">
        <v>0</v>
      </c>
      <c r="G19" s="175" t="s">
        <v>420</v>
      </c>
      <c r="H19" s="175" t="s">
        <v>420</v>
      </c>
      <c r="I19" s="175">
        <v>0</v>
      </c>
      <c r="J19" s="182">
        <v>-1</v>
      </c>
      <c r="K19" s="175">
        <v>2</v>
      </c>
      <c r="L19" s="182">
        <v>0</v>
      </c>
    </row>
    <row r="20" spans="1:12">
      <c r="A20" s="197"/>
      <c r="B20" s="184" t="s">
        <v>299</v>
      </c>
      <c r="C20" s="186">
        <v>1</v>
      </c>
      <c r="D20" s="182">
        <v>0</v>
      </c>
      <c r="E20" s="175">
        <v>40</v>
      </c>
      <c r="F20" s="182">
        <v>-4.7619047619047616E-2</v>
      </c>
      <c r="G20" s="175" t="s">
        <v>420</v>
      </c>
      <c r="H20" s="175" t="s">
        <v>420</v>
      </c>
      <c r="I20" s="175">
        <v>3</v>
      </c>
      <c r="J20" s="182">
        <v>1</v>
      </c>
      <c r="K20" s="175">
        <v>0</v>
      </c>
      <c r="L20" s="182">
        <v>-0.5</v>
      </c>
    </row>
    <row r="21" spans="1:12">
      <c r="A21" s="194" t="s">
        <v>458</v>
      </c>
      <c r="B21" s="184" t="s">
        <v>300</v>
      </c>
      <c r="C21" s="169">
        <v>1</v>
      </c>
      <c r="D21" s="191">
        <v>0</v>
      </c>
      <c r="E21" s="169">
        <v>42</v>
      </c>
      <c r="F21" s="191">
        <v>-4.5454545454545456E-2</v>
      </c>
      <c r="G21" s="169" t="s">
        <v>420</v>
      </c>
      <c r="H21" s="169" t="s">
        <v>420</v>
      </c>
      <c r="I21" s="169">
        <v>4</v>
      </c>
      <c r="J21" s="191">
        <v>1</v>
      </c>
      <c r="K21" s="169">
        <v>1</v>
      </c>
      <c r="L21" s="191">
        <v>-0.5</v>
      </c>
    </row>
    <row r="22" spans="1:12">
      <c r="A22" s="198"/>
      <c r="B22" s="184" t="s">
        <v>301</v>
      </c>
      <c r="C22" s="189"/>
      <c r="D22" s="192"/>
      <c r="E22" s="189"/>
      <c r="F22" s="189"/>
      <c r="G22" s="187"/>
      <c r="H22" s="187"/>
      <c r="I22" s="189"/>
      <c r="J22" s="189"/>
      <c r="K22" s="189"/>
      <c r="L22" s="189"/>
    </row>
    <row r="23" spans="1:12">
      <c r="A23" s="198"/>
      <c r="B23" s="184" t="s">
        <v>302</v>
      </c>
      <c r="C23" s="190"/>
      <c r="D23" s="193"/>
      <c r="E23" s="190"/>
      <c r="F23" s="190"/>
      <c r="G23" s="188"/>
      <c r="H23" s="188"/>
      <c r="I23" s="190"/>
      <c r="J23" s="190"/>
      <c r="K23" s="190"/>
      <c r="L23" s="190"/>
    </row>
    <row r="24" spans="1:12">
      <c r="A24" s="197"/>
      <c r="B24" s="184" t="s">
        <v>459</v>
      </c>
      <c r="C24" s="175">
        <v>1</v>
      </c>
      <c r="D24" s="182">
        <v>0</v>
      </c>
      <c r="E24" s="175">
        <v>6</v>
      </c>
      <c r="F24" s="182">
        <v>-0.14285714285714285</v>
      </c>
      <c r="G24" s="175" t="s">
        <v>420</v>
      </c>
      <c r="H24" s="175" t="s">
        <v>420</v>
      </c>
      <c r="I24" s="175">
        <v>0</v>
      </c>
      <c r="J24" s="182">
        <v>-1</v>
      </c>
      <c r="K24" s="175">
        <v>0</v>
      </c>
      <c r="L24" s="182">
        <v>0</v>
      </c>
    </row>
    <row r="25" spans="1:12" ht="30">
      <c r="A25" s="185" t="s">
        <v>342</v>
      </c>
      <c r="B25" s="184" t="s">
        <v>342</v>
      </c>
      <c r="C25" s="175">
        <v>1</v>
      </c>
      <c r="D25" s="182">
        <v>1</v>
      </c>
      <c r="E25" s="175">
        <v>11</v>
      </c>
      <c r="F25" s="182">
        <v>1</v>
      </c>
      <c r="G25" s="175" t="s">
        <v>420</v>
      </c>
      <c r="H25" s="175" t="s">
        <v>420</v>
      </c>
      <c r="I25" s="175">
        <v>0</v>
      </c>
      <c r="J25" s="182"/>
      <c r="K25" s="175">
        <v>0</v>
      </c>
      <c r="L25" s="182">
        <v>0</v>
      </c>
    </row>
    <row r="26" spans="1:12">
      <c r="A26" s="194" t="s">
        <v>335</v>
      </c>
      <c r="B26" s="184" t="s">
        <v>460</v>
      </c>
      <c r="C26" s="175">
        <v>1</v>
      </c>
      <c r="D26" s="182">
        <v>0</v>
      </c>
      <c r="E26" s="175">
        <v>22</v>
      </c>
      <c r="F26" s="182">
        <v>-8.3333333333333329E-2</v>
      </c>
      <c r="G26" s="175" t="s">
        <v>420</v>
      </c>
      <c r="H26" s="175" t="s">
        <v>420</v>
      </c>
      <c r="I26" s="175">
        <v>0</v>
      </c>
      <c r="J26" s="182">
        <v>-1</v>
      </c>
      <c r="K26" s="175">
        <v>2</v>
      </c>
      <c r="L26" s="182">
        <v>1</v>
      </c>
    </row>
    <row r="27" spans="1:12">
      <c r="A27" s="195"/>
      <c r="B27" s="184" t="s">
        <v>305</v>
      </c>
      <c r="C27" s="175">
        <v>1</v>
      </c>
      <c r="D27" s="182">
        <v>0</v>
      </c>
      <c r="E27" s="175">
        <v>25</v>
      </c>
      <c r="F27" s="182">
        <v>-7.407407407407407E-2</v>
      </c>
      <c r="G27" s="175" t="s">
        <v>420</v>
      </c>
      <c r="H27" s="175" t="s">
        <v>420</v>
      </c>
      <c r="I27" s="175">
        <v>1</v>
      </c>
      <c r="J27" s="182">
        <v>0</v>
      </c>
      <c r="K27" s="175">
        <v>1</v>
      </c>
      <c r="L27" s="182">
        <v>-0.75</v>
      </c>
    </row>
    <row r="28" spans="1:12">
      <c r="A28" s="196"/>
      <c r="B28" s="184" t="s">
        <v>461</v>
      </c>
      <c r="C28" s="175">
        <v>1</v>
      </c>
      <c r="D28" s="182">
        <v>0</v>
      </c>
      <c r="E28" s="175">
        <v>5</v>
      </c>
      <c r="F28" s="182">
        <v>-0.2857142857142857</v>
      </c>
      <c r="G28" s="175" t="s">
        <v>420</v>
      </c>
      <c r="H28" s="175" t="s">
        <v>420</v>
      </c>
      <c r="I28" s="175">
        <v>0</v>
      </c>
      <c r="J28" s="182">
        <v>0</v>
      </c>
      <c r="K28" s="175">
        <v>0</v>
      </c>
      <c r="L28" s="182">
        <v>-1</v>
      </c>
    </row>
    <row r="29" spans="1:12">
      <c r="A29" s="194" t="s">
        <v>336</v>
      </c>
      <c r="B29" s="184" t="s">
        <v>308</v>
      </c>
      <c r="C29" s="175">
        <v>1</v>
      </c>
      <c r="D29" s="182">
        <v>0</v>
      </c>
      <c r="E29" s="175">
        <v>22</v>
      </c>
      <c r="F29" s="182">
        <v>4.7619047619047616E-2</v>
      </c>
      <c r="G29" s="175" t="s">
        <v>420</v>
      </c>
      <c r="H29" s="175" t="s">
        <v>420</v>
      </c>
      <c r="I29" s="175">
        <v>0</v>
      </c>
      <c r="J29" s="182">
        <v>-1</v>
      </c>
      <c r="K29" s="175">
        <v>0</v>
      </c>
      <c r="L29" s="182">
        <v>-1</v>
      </c>
    </row>
    <row r="30" spans="1:12">
      <c r="A30" s="197"/>
      <c r="B30" s="184" t="s">
        <v>462</v>
      </c>
      <c r="C30" s="175">
        <v>1</v>
      </c>
      <c r="D30" s="182">
        <v>0</v>
      </c>
      <c r="E30" s="175">
        <v>13</v>
      </c>
      <c r="F30" s="182">
        <v>0.8571428571428571</v>
      </c>
      <c r="G30" s="175" t="s">
        <v>420</v>
      </c>
      <c r="H30" s="175" t="s">
        <v>420</v>
      </c>
      <c r="I30" s="175">
        <v>0</v>
      </c>
      <c r="J30" s="182">
        <v>0</v>
      </c>
      <c r="K30" s="175">
        <v>1</v>
      </c>
      <c r="L30" s="182">
        <v>1</v>
      </c>
    </row>
    <row r="31" spans="1:12" ht="25.5">
      <c r="A31" s="194" t="s">
        <v>337</v>
      </c>
      <c r="B31" s="184" t="s">
        <v>463</v>
      </c>
      <c r="C31" s="186">
        <v>1</v>
      </c>
      <c r="D31" s="182">
        <v>0</v>
      </c>
      <c r="E31" s="175">
        <v>16</v>
      </c>
      <c r="F31" s="182">
        <v>0.77777777777777779</v>
      </c>
      <c r="G31" s="175" t="s">
        <v>420</v>
      </c>
      <c r="H31" s="175" t="s">
        <v>420</v>
      </c>
      <c r="I31" s="175">
        <v>0</v>
      </c>
      <c r="J31" s="182">
        <v>0</v>
      </c>
      <c r="K31" s="175">
        <v>0</v>
      </c>
      <c r="L31" s="182">
        <v>0</v>
      </c>
    </row>
    <row r="32" spans="1:12" ht="25.5">
      <c r="A32" s="198"/>
      <c r="B32" s="184" t="s">
        <v>310</v>
      </c>
      <c r="C32" s="186">
        <v>4</v>
      </c>
      <c r="D32" s="182">
        <v>0</v>
      </c>
      <c r="E32" s="175">
        <v>3</v>
      </c>
      <c r="F32" s="182">
        <v>-0.4</v>
      </c>
      <c r="G32" s="175" t="s">
        <v>420</v>
      </c>
      <c r="H32" s="175" t="s">
        <v>420</v>
      </c>
      <c r="I32" s="175">
        <v>0</v>
      </c>
      <c r="J32" s="182">
        <v>-1</v>
      </c>
      <c r="K32" s="175">
        <v>1</v>
      </c>
      <c r="L32" s="182">
        <v>1</v>
      </c>
    </row>
    <row r="33" spans="1:12">
      <c r="A33" s="198"/>
      <c r="B33" s="184" t="s">
        <v>464</v>
      </c>
      <c r="C33" s="186">
        <v>1</v>
      </c>
      <c r="D33" s="182">
        <v>0</v>
      </c>
      <c r="E33" s="175">
        <v>17</v>
      </c>
      <c r="F33" s="182">
        <v>0</v>
      </c>
      <c r="G33" s="175" t="s">
        <v>420</v>
      </c>
      <c r="H33" s="175" t="s">
        <v>420</v>
      </c>
      <c r="I33" s="175">
        <v>1</v>
      </c>
      <c r="J33" s="182">
        <v>1</v>
      </c>
      <c r="K33" s="175">
        <v>0</v>
      </c>
      <c r="L33" s="182">
        <v>0</v>
      </c>
    </row>
    <row r="34" spans="1:12">
      <c r="A34" s="198"/>
      <c r="B34" s="184" t="s">
        <v>313</v>
      </c>
      <c r="C34" s="186">
        <v>1</v>
      </c>
      <c r="D34" s="182">
        <v>0</v>
      </c>
      <c r="E34" s="175">
        <v>3</v>
      </c>
      <c r="F34" s="182">
        <v>-0.625</v>
      </c>
      <c r="G34" s="175" t="s">
        <v>420</v>
      </c>
      <c r="H34" s="175" t="s">
        <v>420</v>
      </c>
      <c r="I34" s="175">
        <v>0</v>
      </c>
      <c r="J34" s="182">
        <v>0</v>
      </c>
      <c r="K34" s="175">
        <v>0</v>
      </c>
      <c r="L34" s="182">
        <v>0</v>
      </c>
    </row>
    <row r="35" spans="1:12" ht="25.5">
      <c r="A35" s="197"/>
      <c r="B35" s="184" t="s">
        <v>465</v>
      </c>
      <c r="C35" s="186">
        <v>1</v>
      </c>
      <c r="D35" s="182">
        <v>0</v>
      </c>
      <c r="E35" s="175">
        <v>4</v>
      </c>
      <c r="F35" s="182">
        <v>3</v>
      </c>
      <c r="G35" s="175" t="s">
        <v>420</v>
      </c>
      <c r="H35" s="175" t="s">
        <v>420</v>
      </c>
      <c r="I35" s="175">
        <v>0</v>
      </c>
      <c r="J35" s="182">
        <v>0</v>
      </c>
      <c r="K35" s="175">
        <v>0</v>
      </c>
      <c r="L35" s="182">
        <v>0</v>
      </c>
    </row>
    <row r="36" spans="1:12" ht="25.5">
      <c r="A36" s="194" t="s">
        <v>466</v>
      </c>
      <c r="B36" s="184" t="s">
        <v>315</v>
      </c>
      <c r="C36" s="186">
        <v>1</v>
      </c>
      <c r="D36" s="182">
        <v>0</v>
      </c>
      <c r="E36" s="175">
        <v>1</v>
      </c>
      <c r="F36" s="182">
        <v>0</v>
      </c>
      <c r="G36" s="175" t="s">
        <v>420</v>
      </c>
      <c r="H36" s="175" t="s">
        <v>420</v>
      </c>
      <c r="I36" s="175">
        <v>1</v>
      </c>
      <c r="J36" s="182">
        <v>0</v>
      </c>
      <c r="K36" s="175">
        <v>0</v>
      </c>
      <c r="L36" s="182">
        <v>0</v>
      </c>
    </row>
    <row r="37" spans="1:12">
      <c r="A37" s="198"/>
      <c r="B37" s="184" t="s">
        <v>316</v>
      </c>
      <c r="C37" s="186">
        <v>1</v>
      </c>
      <c r="D37" s="182">
        <v>0</v>
      </c>
      <c r="E37" s="175">
        <v>54</v>
      </c>
      <c r="F37" s="182">
        <v>0.10204081632653061</v>
      </c>
      <c r="G37" s="175" t="s">
        <v>420</v>
      </c>
      <c r="H37" s="175" t="s">
        <v>420</v>
      </c>
      <c r="I37" s="175">
        <v>2</v>
      </c>
      <c r="J37" s="182">
        <v>1</v>
      </c>
      <c r="K37" s="175">
        <v>3</v>
      </c>
      <c r="L37" s="182">
        <v>0.5</v>
      </c>
    </row>
    <row r="38" spans="1:12" ht="25.5">
      <c r="A38" s="198"/>
      <c r="B38" s="184" t="s">
        <v>467</v>
      </c>
      <c r="C38" s="186">
        <v>4</v>
      </c>
      <c r="D38" s="182">
        <v>0</v>
      </c>
      <c r="E38" s="175">
        <v>29</v>
      </c>
      <c r="F38" s="182">
        <v>-0.21621621621621623</v>
      </c>
      <c r="G38" s="175" t="s">
        <v>420</v>
      </c>
      <c r="H38" s="175" t="s">
        <v>420</v>
      </c>
      <c r="I38" s="175">
        <v>2</v>
      </c>
      <c r="J38" s="182">
        <v>-0.6</v>
      </c>
      <c r="K38" s="175">
        <v>1</v>
      </c>
      <c r="L38" s="182">
        <v>-0.66666666666666663</v>
      </c>
    </row>
    <row r="39" spans="1:12">
      <c r="A39" s="197"/>
      <c r="B39" s="184" t="s">
        <v>338</v>
      </c>
      <c r="C39" s="186">
        <v>1</v>
      </c>
      <c r="D39" s="182">
        <v>0</v>
      </c>
      <c r="E39" s="175">
        <v>34</v>
      </c>
      <c r="F39" s="182">
        <v>-2.8571428571428571E-2</v>
      </c>
      <c r="G39" s="175" t="s">
        <v>420</v>
      </c>
      <c r="H39" s="175" t="s">
        <v>420</v>
      </c>
      <c r="I39" s="175">
        <v>1</v>
      </c>
      <c r="J39" s="182">
        <v>0</v>
      </c>
      <c r="K39" s="175">
        <v>0</v>
      </c>
      <c r="L39" s="182">
        <v>-1</v>
      </c>
    </row>
    <row r="40" spans="1:12">
      <c r="A40" s="184" t="s">
        <v>468</v>
      </c>
      <c r="B40" s="184" t="s">
        <v>468</v>
      </c>
      <c r="C40" s="186">
        <v>13</v>
      </c>
      <c r="D40" s="182">
        <v>0</v>
      </c>
      <c r="E40" s="175">
        <v>118</v>
      </c>
      <c r="F40" s="182">
        <v>-0.18055555555555555</v>
      </c>
      <c r="G40" s="175" t="s">
        <v>420</v>
      </c>
      <c r="H40" s="175" t="s">
        <v>420</v>
      </c>
      <c r="I40" s="175">
        <v>35</v>
      </c>
      <c r="J40" s="182">
        <v>-0.16666666666666666</v>
      </c>
      <c r="K40" s="175" t="s">
        <v>251</v>
      </c>
      <c r="L40" s="182" t="s">
        <v>251</v>
      </c>
    </row>
    <row r="41" spans="1:12">
      <c r="A41" s="194" t="s">
        <v>340</v>
      </c>
      <c r="B41" s="184" t="s">
        <v>469</v>
      </c>
      <c r="C41" s="186">
        <v>2</v>
      </c>
      <c r="D41" s="182">
        <v>0</v>
      </c>
      <c r="E41" s="175">
        <v>13</v>
      </c>
      <c r="F41" s="182">
        <v>-0.40909090909090912</v>
      </c>
      <c r="G41" s="175" t="s">
        <v>420</v>
      </c>
      <c r="H41" s="175" t="s">
        <v>420</v>
      </c>
      <c r="I41" s="175">
        <v>0</v>
      </c>
      <c r="J41" s="182">
        <v>-1</v>
      </c>
      <c r="K41" s="175">
        <v>0</v>
      </c>
      <c r="L41" s="182">
        <v>-1</v>
      </c>
    </row>
    <row r="42" spans="1:12">
      <c r="A42" s="198"/>
      <c r="B42" s="184" t="s">
        <v>470</v>
      </c>
      <c r="C42" s="186">
        <v>2</v>
      </c>
      <c r="D42" s="182">
        <v>0</v>
      </c>
      <c r="E42" s="175">
        <v>17</v>
      </c>
      <c r="F42" s="182">
        <v>0</v>
      </c>
      <c r="G42" s="175" t="s">
        <v>420</v>
      </c>
      <c r="H42" s="175" t="s">
        <v>420</v>
      </c>
      <c r="I42" s="175">
        <v>1</v>
      </c>
      <c r="J42" s="182">
        <v>1</v>
      </c>
      <c r="K42" s="175">
        <v>0</v>
      </c>
      <c r="L42" s="182">
        <v>-1</v>
      </c>
    </row>
    <row r="43" spans="1:12" ht="38.25">
      <c r="A43" s="189"/>
      <c r="B43" s="184" t="s">
        <v>471</v>
      </c>
      <c r="C43" s="186">
        <v>1</v>
      </c>
      <c r="D43" s="182">
        <v>1</v>
      </c>
      <c r="E43" s="175">
        <v>2</v>
      </c>
      <c r="F43" s="182">
        <v>1</v>
      </c>
      <c r="G43" s="175" t="s">
        <v>420</v>
      </c>
      <c r="H43" s="175" t="s">
        <v>420</v>
      </c>
      <c r="I43" s="175">
        <v>0</v>
      </c>
      <c r="J43" s="182">
        <v>0</v>
      </c>
      <c r="K43" s="175">
        <v>0</v>
      </c>
      <c r="L43" s="182">
        <v>0</v>
      </c>
    </row>
    <row r="44" spans="1:12" ht="38.25">
      <c r="A44" s="190"/>
      <c r="B44" s="184" t="s">
        <v>472</v>
      </c>
      <c r="C44" s="175">
        <v>1</v>
      </c>
      <c r="D44" s="182">
        <v>1</v>
      </c>
      <c r="E44" s="175">
        <v>2</v>
      </c>
      <c r="F44" s="182">
        <v>1</v>
      </c>
      <c r="G44" s="175" t="s">
        <v>420</v>
      </c>
      <c r="H44" s="175" t="s">
        <v>420</v>
      </c>
      <c r="I44" s="175">
        <v>0</v>
      </c>
      <c r="J44" s="182">
        <v>0</v>
      </c>
      <c r="K44" s="175">
        <v>0</v>
      </c>
      <c r="L44" s="182">
        <v>0</v>
      </c>
    </row>
    <row r="45" spans="1:12">
      <c r="A45" s="184" t="s">
        <v>473</v>
      </c>
      <c r="B45" s="184" t="s">
        <v>473</v>
      </c>
      <c r="C45" s="175">
        <v>2</v>
      </c>
      <c r="D45" s="182">
        <v>0</v>
      </c>
      <c r="E45" s="175">
        <v>119</v>
      </c>
      <c r="F45" s="182">
        <v>-2.4590163934426229E-2</v>
      </c>
      <c r="G45" s="175" t="s">
        <v>420</v>
      </c>
      <c r="H45" s="175" t="s">
        <v>420</v>
      </c>
      <c r="I45" s="175">
        <v>8</v>
      </c>
      <c r="J45" s="182">
        <v>0.14285714285714285</v>
      </c>
      <c r="K45" s="175">
        <v>9</v>
      </c>
      <c r="L45" s="182">
        <v>-0.1</v>
      </c>
    </row>
    <row r="46" spans="1:12" ht="15">
      <c r="A46" s="173" t="s">
        <v>105</v>
      </c>
      <c r="B46" s="173"/>
      <c r="C46" s="170"/>
      <c r="D46" s="170"/>
      <c r="E46" s="170"/>
      <c r="F46" s="170"/>
      <c r="G46" s="170"/>
      <c r="H46" s="170"/>
      <c r="I46" s="170"/>
      <c r="J46" s="170"/>
      <c r="K46" s="170"/>
      <c r="L46" s="170"/>
    </row>
    <row r="47" spans="1:12" ht="15">
      <c r="A47" s="173" t="s">
        <v>107</v>
      </c>
      <c r="B47" s="173"/>
      <c r="C47" s="170"/>
      <c r="D47" s="170"/>
      <c r="E47" s="170"/>
      <c r="F47" s="170"/>
      <c r="G47" s="170"/>
      <c r="H47" s="170"/>
      <c r="I47" s="170"/>
      <c r="J47" s="170"/>
      <c r="K47" s="170"/>
      <c r="L47" s="170"/>
    </row>
    <row r="48" spans="1:12" ht="15">
      <c r="A48" s="173" t="s">
        <v>54</v>
      </c>
      <c r="B48" s="173"/>
      <c r="C48" s="170"/>
      <c r="D48" s="170"/>
      <c r="E48" s="170"/>
      <c r="F48" s="170"/>
      <c r="G48" s="170"/>
      <c r="H48" s="170"/>
      <c r="I48" s="170"/>
      <c r="J48" s="170"/>
      <c r="K48" s="170"/>
      <c r="L48" s="170"/>
    </row>
    <row r="49" spans="1:2">
      <c r="A49" s="173" t="s">
        <v>109</v>
      </c>
      <c r="B49" s="173"/>
    </row>
    <row r="50" spans="1:2">
      <c r="A50" s="173" t="s">
        <v>55</v>
      </c>
      <c r="B50" s="173"/>
    </row>
    <row r="51" spans="1:2">
      <c r="A51" s="173" t="s">
        <v>126</v>
      </c>
      <c r="B51" s="173"/>
    </row>
    <row r="52" spans="1:2">
      <c r="A52" s="173" t="s">
        <v>127</v>
      </c>
      <c r="B52" s="173"/>
    </row>
    <row r="53" spans="1:2">
      <c r="A53" s="173" t="s">
        <v>110</v>
      </c>
      <c r="B53" s="173"/>
    </row>
    <row r="54" spans="1:2">
      <c r="A54" s="173"/>
      <c r="B54" s="173"/>
    </row>
  </sheetData>
  <mergeCells count="21">
    <mergeCell ref="A26:A28"/>
    <mergeCell ref="A29:A30"/>
    <mergeCell ref="A31:A35"/>
    <mergeCell ref="A36:A39"/>
    <mergeCell ref="A41:A44"/>
    <mergeCell ref="L21:L23"/>
    <mergeCell ref="C21:C23"/>
    <mergeCell ref="D21:D23"/>
    <mergeCell ref="E21:E23"/>
    <mergeCell ref="F21:F23"/>
    <mergeCell ref="G21:G23"/>
    <mergeCell ref="H21:H23"/>
    <mergeCell ref="I21:I23"/>
    <mergeCell ref="J21:J23"/>
    <mergeCell ref="K21:K23"/>
    <mergeCell ref="A21:A24"/>
    <mergeCell ref="A2:A3"/>
    <mergeCell ref="A7:A9"/>
    <mergeCell ref="A11:A13"/>
    <mergeCell ref="A14:A17"/>
    <mergeCell ref="A18:A20"/>
  </mergeCells>
  <pageMargins left="0.7" right="0.7" top="0.75" bottom="0.75" header="0.3" footer="0.3"/>
  <pageSetup paperSize="9" scale="63" orientation="landscape"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44"/>
  <sheetViews>
    <sheetView topLeftCell="A4" workbookViewId="0">
      <selection activeCell="B39" sqref="B39"/>
    </sheetView>
  </sheetViews>
  <sheetFormatPr defaultColWidth="9.140625" defaultRowHeight="12.75"/>
  <cols>
    <col min="1" max="1" width="27.7109375" style="11" customWidth="1"/>
    <col min="2" max="2" width="26.140625" style="11" customWidth="1"/>
    <col min="3" max="3" width="25.28515625" style="11" customWidth="1"/>
    <col min="4" max="4" width="24.85546875" style="11" customWidth="1"/>
    <col min="5" max="16384" width="9.140625" style="11"/>
  </cols>
  <sheetData>
    <row r="1" spans="1:4" ht="15.75">
      <c r="A1" s="202" t="s">
        <v>146</v>
      </c>
      <c r="B1" s="199"/>
      <c r="C1" s="199"/>
      <c r="D1" s="199"/>
    </row>
    <row r="2" spans="1:4" ht="12.75" customHeight="1">
      <c r="A2" s="103" t="s">
        <v>147</v>
      </c>
      <c r="B2" s="205" t="s">
        <v>64</v>
      </c>
      <c r="C2" s="205" t="s">
        <v>65</v>
      </c>
      <c r="D2" s="199"/>
    </row>
    <row r="3" spans="1:4" ht="42" customHeight="1">
      <c r="A3" s="103"/>
      <c r="B3" s="215">
        <v>43739</v>
      </c>
      <c r="C3" s="208" t="s">
        <v>16</v>
      </c>
      <c r="D3" s="199"/>
    </row>
    <row r="4" spans="1:4" ht="25.5">
      <c r="A4" s="200" t="s">
        <v>128</v>
      </c>
      <c r="B4" s="201" t="s">
        <v>47</v>
      </c>
      <c r="C4" s="201" t="s">
        <v>131</v>
      </c>
      <c r="D4" s="201" t="s">
        <v>133</v>
      </c>
    </row>
    <row r="5" spans="1:4" ht="25.5">
      <c r="A5" s="216" t="s">
        <v>474</v>
      </c>
      <c r="B5" s="206" t="s">
        <v>475</v>
      </c>
      <c r="C5" s="206">
        <v>380</v>
      </c>
      <c r="D5" s="206">
        <v>394</v>
      </c>
    </row>
    <row r="6" spans="1:4">
      <c r="A6" s="211"/>
      <c r="B6" s="206"/>
      <c r="C6" s="206"/>
      <c r="D6" s="206"/>
    </row>
    <row r="7" spans="1:4" ht="25.5">
      <c r="A7" s="213" t="s">
        <v>132</v>
      </c>
      <c r="B7" s="201" t="s">
        <v>134</v>
      </c>
      <c r="C7" s="201" t="s">
        <v>135</v>
      </c>
      <c r="D7" s="201"/>
    </row>
    <row r="8" spans="1:4">
      <c r="A8" s="210" t="s">
        <v>476</v>
      </c>
      <c r="B8" s="217">
        <v>0.47037374658158615</v>
      </c>
      <c r="C8" s="204"/>
      <c r="D8" s="212"/>
    </row>
    <row r="9" spans="1:4">
      <c r="A9" s="210" t="s">
        <v>477</v>
      </c>
      <c r="B9" s="217">
        <v>0.19507748404740199</v>
      </c>
      <c r="C9" s="204"/>
      <c r="D9" s="212"/>
    </row>
    <row r="10" spans="1:4">
      <c r="A10" s="210" t="s">
        <v>436</v>
      </c>
      <c r="B10" s="217">
        <v>0.14402917046490429</v>
      </c>
      <c r="C10" s="204"/>
      <c r="D10" s="212"/>
    </row>
    <row r="11" spans="1:4" ht="25.5">
      <c r="A11" s="210" t="s">
        <v>478</v>
      </c>
      <c r="B11" s="217">
        <v>6.2898814949863269E-2</v>
      </c>
      <c r="C11" s="204"/>
      <c r="D11" s="212"/>
    </row>
    <row r="12" spans="1:4">
      <c r="A12" s="210" t="s">
        <v>479</v>
      </c>
      <c r="B12" s="217">
        <v>5.3783044667274384E-2</v>
      </c>
      <c r="C12" s="204"/>
      <c r="D12" s="212"/>
    </row>
    <row r="13" spans="1:4">
      <c r="A13" s="210" t="s">
        <v>480</v>
      </c>
      <c r="B13" s="217">
        <v>4.9225159525979945E-2</v>
      </c>
      <c r="C13" s="204"/>
      <c r="D13" s="212"/>
    </row>
    <row r="14" spans="1:4">
      <c r="A14" s="210" t="s">
        <v>481</v>
      </c>
      <c r="B14" s="217">
        <v>1.7319963536918871E-2</v>
      </c>
      <c r="C14" s="204"/>
      <c r="D14" s="212"/>
    </row>
    <row r="15" spans="1:4">
      <c r="A15" s="210" t="s">
        <v>482</v>
      </c>
      <c r="B15" s="217">
        <v>4.5578851412944391E-3</v>
      </c>
      <c r="C15" s="204"/>
      <c r="D15" s="212"/>
    </row>
    <row r="16" spans="1:4">
      <c r="A16" s="210" t="s">
        <v>483</v>
      </c>
      <c r="B16" s="217">
        <v>2.7347310847766638E-3</v>
      </c>
      <c r="C16" s="204"/>
      <c r="D16" s="212"/>
    </row>
    <row r="17" spans="1:4">
      <c r="A17" s="213" t="s">
        <v>140</v>
      </c>
      <c r="B17" s="201" t="s">
        <v>141</v>
      </c>
      <c r="C17" s="204"/>
      <c r="D17" s="212"/>
    </row>
    <row r="18" spans="1:4">
      <c r="A18" s="207" t="s">
        <v>484</v>
      </c>
      <c r="B18" s="218">
        <v>0.1328103868001082</v>
      </c>
      <c r="C18" s="209"/>
      <c r="D18" s="212"/>
    </row>
    <row r="19" spans="1:4">
      <c r="A19" s="207" t="s">
        <v>485</v>
      </c>
      <c r="B19" s="218">
        <v>8.9802542602109819E-2</v>
      </c>
      <c r="C19" s="209"/>
      <c r="D19" s="212"/>
    </row>
    <row r="20" spans="1:4">
      <c r="A20" s="207" t="s">
        <v>486</v>
      </c>
      <c r="B20" s="218">
        <v>8.7368136326751417E-2</v>
      </c>
      <c r="C20" s="209"/>
      <c r="D20" s="212"/>
    </row>
    <row r="21" spans="1:4">
      <c r="A21" s="207" t="s">
        <v>487</v>
      </c>
      <c r="B21" s="218">
        <v>6.5187990262374901E-2</v>
      </c>
      <c r="C21" s="209"/>
      <c r="D21" s="212"/>
    </row>
    <row r="22" spans="1:4">
      <c r="A22" s="207" t="s">
        <v>488</v>
      </c>
      <c r="B22" s="218">
        <v>5.6532323505545039E-2</v>
      </c>
      <c r="C22" s="209"/>
      <c r="D22" s="212"/>
    </row>
    <row r="23" spans="1:4">
      <c r="A23" s="207" t="s">
        <v>489</v>
      </c>
      <c r="B23" s="218">
        <v>5.6261833919394107E-2</v>
      </c>
      <c r="C23" s="209"/>
      <c r="D23" s="212"/>
    </row>
    <row r="24" spans="1:4">
      <c r="A24" s="207" t="s">
        <v>490</v>
      </c>
      <c r="B24" s="218">
        <v>5.4638896402488507E-2</v>
      </c>
      <c r="C24" s="209"/>
      <c r="D24" s="212"/>
    </row>
    <row r="25" spans="1:4">
      <c r="A25" s="207" t="s">
        <v>491</v>
      </c>
      <c r="B25" s="218">
        <v>5.3827427644035704E-2</v>
      </c>
      <c r="C25" s="209"/>
      <c r="D25" s="212"/>
    </row>
    <row r="26" spans="1:4">
      <c r="A26" s="207" t="s">
        <v>492</v>
      </c>
      <c r="B26" s="218">
        <v>3.651609413037598E-2</v>
      </c>
      <c r="C26" s="209"/>
      <c r="D26" s="212"/>
    </row>
    <row r="27" spans="1:4">
      <c r="A27" s="207" t="s">
        <v>493</v>
      </c>
      <c r="B27" s="218">
        <v>3.1106302407357317E-2</v>
      </c>
      <c r="C27" s="209"/>
      <c r="D27" s="212"/>
    </row>
    <row r="28" spans="1:4">
      <c r="A28" s="207" t="s">
        <v>494</v>
      </c>
      <c r="B28" s="218">
        <v>2.8401406545847985E-2</v>
      </c>
      <c r="C28" s="209"/>
      <c r="D28" s="212"/>
    </row>
    <row r="29" spans="1:4">
      <c r="A29" s="207" t="s">
        <v>495</v>
      </c>
      <c r="B29" s="218">
        <v>2.0016229375169056E-2</v>
      </c>
      <c r="C29" s="209"/>
      <c r="D29" s="212"/>
    </row>
    <row r="30" spans="1:4">
      <c r="A30" s="207" t="s">
        <v>496</v>
      </c>
      <c r="B30" s="218">
        <v>1.8122802272112524E-2</v>
      </c>
      <c r="C30" s="209"/>
      <c r="D30" s="212"/>
    </row>
    <row r="31" spans="1:4">
      <c r="A31" s="207" t="s">
        <v>497</v>
      </c>
      <c r="B31" s="218">
        <v>1.6770354341357856E-2</v>
      </c>
      <c r="C31" s="209"/>
      <c r="D31" s="212"/>
    </row>
    <row r="32" spans="1:4">
      <c r="A32" s="207" t="s">
        <v>498</v>
      </c>
      <c r="B32" s="218">
        <v>1.6229375169055992E-2</v>
      </c>
      <c r="C32" s="209"/>
      <c r="D32" s="212"/>
    </row>
    <row r="33" spans="1:4">
      <c r="A33" s="207" t="s">
        <v>499</v>
      </c>
      <c r="B33" s="218">
        <v>1.4606437652150393E-2</v>
      </c>
      <c r="C33" s="209"/>
      <c r="D33" s="212"/>
    </row>
    <row r="34" spans="1:4">
      <c r="A34" s="207" t="s">
        <v>500</v>
      </c>
      <c r="B34" s="218">
        <v>1.2713010549093859E-2</v>
      </c>
      <c r="C34" s="209"/>
      <c r="D34" s="212"/>
    </row>
    <row r="35" spans="1:4">
      <c r="A35" s="207" t="s">
        <v>501</v>
      </c>
      <c r="B35" s="218">
        <v>1.1631052204490127E-2</v>
      </c>
      <c r="C35" s="209"/>
      <c r="D35" s="212"/>
    </row>
    <row r="36" spans="1:4">
      <c r="A36" s="207" t="s">
        <v>502</v>
      </c>
      <c r="B36" s="218">
        <v>1.1090073032188261E-2</v>
      </c>
      <c r="C36" s="209"/>
      <c r="D36" s="212"/>
    </row>
    <row r="37" spans="1:4">
      <c r="A37" s="207" t="s">
        <v>436</v>
      </c>
      <c r="B37" s="218">
        <v>0.18636732485799296</v>
      </c>
      <c r="C37" s="209"/>
      <c r="D37" s="212"/>
    </row>
    <row r="38" spans="1:4" ht="15">
      <c r="A38" s="203" t="s">
        <v>129</v>
      </c>
      <c r="B38" s="199"/>
      <c r="C38" s="199"/>
      <c r="D38" s="199"/>
    </row>
    <row r="39" spans="1:4" ht="15">
      <c r="A39" s="203" t="s">
        <v>130</v>
      </c>
      <c r="B39" s="199"/>
      <c r="C39" s="199"/>
      <c r="D39" s="199"/>
    </row>
    <row r="40" spans="1:4" ht="15">
      <c r="A40" s="203" t="s">
        <v>136</v>
      </c>
      <c r="B40" s="199"/>
      <c r="C40" s="199"/>
      <c r="D40" s="199"/>
    </row>
    <row r="41" spans="1:4" ht="15">
      <c r="A41" s="203" t="s">
        <v>137</v>
      </c>
      <c r="B41" s="199"/>
      <c r="C41" s="199"/>
      <c r="D41" s="199"/>
    </row>
    <row r="42" spans="1:4" ht="15">
      <c r="A42" s="214" t="s">
        <v>138</v>
      </c>
      <c r="B42" s="199"/>
      <c r="C42" s="199"/>
      <c r="D42" s="199"/>
    </row>
    <row r="43" spans="1:4" ht="15">
      <c r="A43" s="214" t="s">
        <v>139</v>
      </c>
      <c r="B43" s="199"/>
      <c r="C43" s="199"/>
      <c r="D43" s="199"/>
    </row>
    <row r="44" spans="1:4" ht="15">
      <c r="A44" s="214"/>
      <c r="B44" s="199"/>
      <c r="C44" s="199"/>
      <c r="D44" s="199"/>
    </row>
  </sheetData>
  <mergeCells count="1">
    <mergeCell ref="A2:A3"/>
  </mergeCells>
  <pageMargins left="0.7" right="0.7" top="0.75" bottom="0.75" header="0.3" footer="0.3"/>
  <pageSetup paperSize="9" scale="74" orientation="landscape" horizontalDpi="4294967293"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10"/>
  <sheetViews>
    <sheetView tabSelected="1" workbookViewId="0">
      <selection activeCell="B3" sqref="B3:C3"/>
    </sheetView>
  </sheetViews>
  <sheetFormatPr defaultColWidth="9.140625" defaultRowHeight="15"/>
  <cols>
    <col min="1" max="1" width="25.140625" style="9" customWidth="1"/>
    <col min="2" max="4" width="22" style="9" customWidth="1"/>
    <col min="5" max="5" width="58.85546875" style="9" customWidth="1"/>
    <col min="6" max="16384" width="9.140625" style="9"/>
  </cols>
  <sheetData>
    <row r="1" spans="1:5" ht="15.75">
      <c r="A1" s="8" t="s">
        <v>148</v>
      </c>
    </row>
    <row r="2" spans="1:5">
      <c r="A2" s="103" t="s">
        <v>149</v>
      </c>
      <c r="B2" s="29" t="s">
        <v>64</v>
      </c>
      <c r="C2" s="53" t="s">
        <v>65</v>
      </c>
    </row>
    <row r="3" spans="1:5" ht="43.5" customHeight="1">
      <c r="A3" s="103"/>
      <c r="B3" s="82">
        <v>43739</v>
      </c>
      <c r="C3" s="80" t="s">
        <v>16</v>
      </c>
    </row>
    <row r="4" spans="1:5">
      <c r="A4" s="14" t="s">
        <v>43</v>
      </c>
      <c r="B4" s="5" t="s">
        <v>48</v>
      </c>
      <c r="C4" s="5" t="s">
        <v>39</v>
      </c>
      <c r="D4" s="5" t="s">
        <v>49</v>
      </c>
      <c r="E4" s="5" t="s">
        <v>50</v>
      </c>
    </row>
    <row r="5" spans="1:5">
      <c r="A5" s="17" t="s">
        <v>40</v>
      </c>
      <c r="B5" s="16"/>
      <c r="C5" s="16"/>
      <c r="D5" s="16"/>
      <c r="E5" s="16"/>
    </row>
    <row r="6" spans="1:5">
      <c r="A6" s="17" t="s">
        <v>41</v>
      </c>
      <c r="B6" s="16"/>
      <c r="C6" s="16"/>
      <c r="D6" s="16"/>
      <c r="E6" s="16"/>
    </row>
    <row r="7" spans="1:5">
      <c r="A7" s="17" t="s">
        <v>42</v>
      </c>
      <c r="B7" s="16"/>
      <c r="C7" s="16"/>
      <c r="D7" s="16"/>
      <c r="E7" s="16"/>
    </row>
    <row r="8" spans="1:5">
      <c r="A8" s="17" t="s">
        <v>33</v>
      </c>
      <c r="B8" s="16"/>
      <c r="C8" s="16"/>
      <c r="D8" s="16"/>
      <c r="E8" s="16"/>
    </row>
    <row r="9" spans="1:5">
      <c r="A9" s="10"/>
    </row>
    <row r="10" spans="1:5">
      <c r="A10" s="58"/>
    </row>
  </sheetData>
  <mergeCells count="1">
    <mergeCell ref="A2:A3"/>
  </mergeCells>
  <pageMargins left="0.7" right="0.7" top="0.75" bottom="0.75" header="0.3" footer="0.3"/>
  <pageSetup paperSize="9" scale="8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E14"/>
  <sheetViews>
    <sheetView workbookViewId="0">
      <selection activeCell="A11" sqref="A11"/>
    </sheetView>
  </sheetViews>
  <sheetFormatPr defaultColWidth="9.140625" defaultRowHeight="15"/>
  <cols>
    <col min="1" max="1" width="27.85546875" style="9" customWidth="1"/>
    <col min="2" max="2" width="26.5703125" style="9" customWidth="1"/>
    <col min="3" max="3" width="30.7109375" style="9" customWidth="1"/>
    <col min="4" max="4" width="33.140625" style="9" customWidth="1"/>
    <col min="5" max="5" width="37.140625" style="9" customWidth="1"/>
    <col min="6" max="6" width="23" style="9" customWidth="1"/>
    <col min="7" max="16384" width="9.140625" style="9"/>
  </cols>
  <sheetData>
    <row r="1" spans="1:5" ht="15.75">
      <c r="A1" s="8" t="s">
        <v>150</v>
      </c>
    </row>
    <row r="2" spans="1:5">
      <c r="A2" s="103" t="s">
        <v>151</v>
      </c>
      <c r="B2" s="53" t="s">
        <v>64</v>
      </c>
      <c r="C2" s="53" t="s">
        <v>65</v>
      </c>
    </row>
    <row r="3" spans="1:5" ht="26.25" customHeight="1">
      <c r="A3" s="103"/>
      <c r="B3" s="82">
        <v>43739</v>
      </c>
      <c r="C3" s="80" t="s">
        <v>16</v>
      </c>
    </row>
    <row r="4" spans="1:5" ht="26.25">
      <c r="A4" s="1" t="s">
        <v>51</v>
      </c>
      <c r="B4" s="5" t="s">
        <v>52</v>
      </c>
      <c r="C4" s="5" t="s">
        <v>63</v>
      </c>
      <c r="D4" s="5" t="s">
        <v>53</v>
      </c>
      <c r="E4" s="5" t="s">
        <v>62</v>
      </c>
    </row>
    <row r="5" spans="1:5">
      <c r="A5" s="83" t="s">
        <v>250</v>
      </c>
      <c r="B5" s="84">
        <v>43548</v>
      </c>
      <c r="C5" s="85" t="s">
        <v>251</v>
      </c>
      <c r="D5" s="85" t="s">
        <v>76</v>
      </c>
      <c r="E5" s="85">
        <v>16</v>
      </c>
    </row>
    <row r="6" spans="1:5">
      <c r="A6" s="83" t="s">
        <v>252</v>
      </c>
      <c r="B6" s="84">
        <v>43521</v>
      </c>
      <c r="C6" s="85" t="s">
        <v>251</v>
      </c>
      <c r="D6" s="85" t="s">
        <v>76</v>
      </c>
      <c r="E6" s="85">
        <v>2</v>
      </c>
    </row>
    <row r="7" spans="1:5">
      <c r="A7" s="83" t="s">
        <v>253</v>
      </c>
      <c r="B7" s="84">
        <v>43521</v>
      </c>
      <c r="C7" s="85" t="s">
        <v>251</v>
      </c>
      <c r="D7" s="85" t="s">
        <v>76</v>
      </c>
      <c r="E7" s="85">
        <v>6</v>
      </c>
    </row>
    <row r="8" spans="1:5">
      <c r="A8" s="83" t="s">
        <v>254</v>
      </c>
      <c r="B8" s="84">
        <v>43480</v>
      </c>
      <c r="C8" s="85" t="s">
        <v>251</v>
      </c>
      <c r="D8" s="85" t="s">
        <v>76</v>
      </c>
      <c r="E8" s="85">
        <v>17</v>
      </c>
    </row>
    <row r="9" spans="1:5">
      <c r="A9" s="83" t="s">
        <v>255</v>
      </c>
      <c r="B9" s="84">
        <v>43340</v>
      </c>
      <c r="C9" s="85" t="s">
        <v>251</v>
      </c>
      <c r="D9" s="85" t="s">
        <v>76</v>
      </c>
      <c r="E9" s="85">
        <v>4</v>
      </c>
    </row>
    <row r="10" spans="1:5">
      <c r="A10" s="83" t="s">
        <v>256</v>
      </c>
      <c r="B10" s="84">
        <v>43305</v>
      </c>
      <c r="C10" s="85" t="s">
        <v>251</v>
      </c>
      <c r="D10" s="85" t="s">
        <v>76</v>
      </c>
      <c r="E10" s="85">
        <v>9</v>
      </c>
    </row>
    <row r="11" spans="1:5">
      <c r="A11" s="83" t="s">
        <v>257</v>
      </c>
      <c r="B11" s="84">
        <v>43241</v>
      </c>
      <c r="C11" s="85" t="s">
        <v>251</v>
      </c>
      <c r="D11" s="85" t="s">
        <v>76</v>
      </c>
      <c r="E11" s="86">
        <v>27</v>
      </c>
    </row>
    <row r="12" spans="1:5">
      <c r="A12" s="83" t="s">
        <v>258</v>
      </c>
      <c r="B12" s="87">
        <v>43024</v>
      </c>
      <c r="C12" s="85" t="s">
        <v>251</v>
      </c>
      <c r="D12" s="85" t="s">
        <v>76</v>
      </c>
      <c r="E12" s="86">
        <v>19</v>
      </c>
    </row>
    <row r="13" spans="1:5">
      <c r="A13" s="10"/>
    </row>
    <row r="14" spans="1:5">
      <c r="A14" s="10"/>
    </row>
  </sheetData>
  <mergeCells count="1">
    <mergeCell ref="A2:A3"/>
  </mergeCells>
  <pageMargins left="0.7" right="0.7" top="0.75" bottom="0.75" header="0.3" footer="0.3"/>
  <pageSetup paperSize="9"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11</vt:i4>
      </vt:variant>
      <vt:variant>
        <vt:lpstr>Intervalli denominati</vt:lpstr>
      </vt:variant>
      <vt:variant>
        <vt:i4>12</vt:i4>
      </vt:variant>
    </vt:vector>
  </HeadingPairs>
  <TitlesOfParts>
    <vt:vector size="23" baseType="lpstr">
      <vt:lpstr>Themes</vt:lpstr>
      <vt:lpstr>1.1</vt:lpstr>
      <vt:lpstr>1.2</vt:lpstr>
      <vt:lpstr>2</vt:lpstr>
      <vt:lpstr>3</vt:lpstr>
      <vt:lpstr>4</vt:lpstr>
      <vt:lpstr>5</vt:lpstr>
      <vt:lpstr>6</vt:lpstr>
      <vt:lpstr>7</vt:lpstr>
      <vt:lpstr>8</vt:lpstr>
      <vt:lpstr>9</vt:lpstr>
      <vt:lpstr>'1.1'!_ftn3</vt:lpstr>
      <vt:lpstr>'1.1'!_ftn6</vt:lpstr>
      <vt:lpstr>'1.1'!_ftnref1</vt:lpstr>
      <vt:lpstr>'1.1'!_ftnref2</vt:lpstr>
      <vt:lpstr>'1.1'!_ftnref3</vt:lpstr>
      <vt:lpstr>'1.1'!_ftnref4</vt:lpstr>
      <vt:lpstr>'1.1'!_ftnref5</vt:lpstr>
      <vt:lpstr>'1.1'!_ftnref6</vt:lpstr>
      <vt:lpstr>'1.1'!_Toc509591800</vt:lpstr>
      <vt:lpstr>'2'!_Toc509591802</vt:lpstr>
      <vt:lpstr>'3'!_Toc509591811</vt:lpstr>
      <vt:lpstr>'5'!_Toc509591813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Tonné</dc:creator>
  <cp:lastModifiedBy>Alessandro Pititto</cp:lastModifiedBy>
  <cp:lastPrinted>2019-08-30T06:53:17Z</cp:lastPrinted>
  <dcterms:created xsi:type="dcterms:W3CDTF">2018-04-24T06:01:14Z</dcterms:created>
  <dcterms:modified xsi:type="dcterms:W3CDTF">2019-10-09T15:22:36Z</dcterms:modified>
</cp:coreProperties>
</file>