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Shared drives\EMODnet Secretariat\2. WP2 - Monitoring\EMODnet Progress Reporting\Phase III\Quarterly reports\Portal reports on CP\Physics\"/>
    </mc:Choice>
  </mc:AlternateContent>
  <bookViews>
    <workbookView xWindow="0" yWindow="456" windowWidth="28800" windowHeight="17544" tabRatio="784" activeTab="2"/>
  </bookViews>
  <sheets>
    <sheet name="Themes" sheetId="23" r:id="rId1"/>
    <sheet name="Comments" sheetId="37" r:id="rId2"/>
    <sheet name="1(Data)" sheetId="28" r:id="rId3"/>
    <sheet name="2(Products)" sheetId="38" r:id="rId4"/>
    <sheet name="3(Data providers)" sheetId="39" r:id="rId5"/>
    <sheet name="4(Web services)" sheetId="40" r:id="rId6"/>
    <sheet name="5(QA-QC)" sheetId="25" r:id="rId7"/>
    <sheet name="6(User stats)&amp;7(Use case st)" sheetId="41" r:id="rId8"/>
    <sheet name="8(Analytics)" sheetId="42" r:id="rId9"/>
    <sheet name="9(User friendliness)" sheetId="43" r:id="rId10"/>
    <sheet name="10-12(User stats)" sheetId="44" r:id="rId11"/>
  </sheets>
  <definedNames>
    <definedName name="_xlnm._FilterDatabase" localSheetId="3" hidden="1">'2(Products)'!$A$284:$U$542</definedName>
    <definedName name="_xlnm._FilterDatabase" localSheetId="4" hidden="1">'3(Data providers)'!$A$7:$H$214</definedName>
    <definedName name="_xlnm._FilterDatabase" localSheetId="7" hidden="1">'6(User stats)&amp;7(Use case st)'!$A$102:$E$102</definedName>
    <definedName name="_ftn1" localSheetId="2">'1(Data)'!#REF!</definedName>
    <definedName name="_ftn2" localSheetId="2">'1(Data)'!#REF!</definedName>
    <definedName name="_ftn3" localSheetId="2">'1(Data)'!$A$50</definedName>
    <definedName name="_ftn4" localSheetId="2">'1(Data)'!#REF!</definedName>
    <definedName name="_ftn5" localSheetId="2">'1(Data)'!#REF!</definedName>
    <definedName name="_ftn6" localSheetId="2">'1(Data)'!$A$51</definedName>
    <definedName name="_ftnref1" localSheetId="2">'1(Data)'!$A$6</definedName>
    <definedName name="_ftnref2" localSheetId="2">'1(Data)'!$B$6</definedName>
    <definedName name="_ftnref3" localSheetId="2">'1(Data)'!$C$6</definedName>
    <definedName name="_ftnref4" localSheetId="2">'1(Data)'!$P$6</definedName>
    <definedName name="_ftnref5" localSheetId="2">'1(Data)'!$Q$6</definedName>
    <definedName name="_ftnref6" localSheetId="2">'1(Data)'!$A$9</definedName>
    <definedName name="_Toc509591800" localSheetId="2">'1(Data)'!$A$1</definedName>
    <definedName name="_Toc509591802" localSheetId="4">'3(Data providers)'!$A$1</definedName>
    <definedName name="_Toc509591804" localSheetId="6">'5(QA-QC)'!$A$1</definedName>
    <definedName name="_Toc509591811" localSheetId="5">'4(Web services)'!$B$1</definedName>
    <definedName name="_Toc509591813" localSheetId="7">'6(User stats)&amp;7(Use case st)'!$A$2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66" i="28" l="1"/>
  <c r="P67" i="28"/>
  <c r="P69" i="28"/>
  <c r="P70" i="28"/>
  <c r="P71" i="28"/>
  <c r="P72" i="28"/>
  <c r="P73" i="28"/>
  <c r="P65" i="28"/>
  <c r="M66" i="28"/>
  <c r="M67" i="28"/>
  <c r="M68" i="28"/>
  <c r="M69" i="28"/>
  <c r="M70" i="28"/>
  <c r="M71" i="28"/>
  <c r="M72" i="28"/>
  <c r="M73" i="28"/>
  <c r="M74" i="28"/>
  <c r="M65" i="28"/>
  <c r="J66" i="28"/>
  <c r="J67" i="28"/>
  <c r="J68" i="28"/>
  <c r="J69" i="28"/>
  <c r="J70" i="28"/>
  <c r="J71" i="28"/>
  <c r="J72" i="28"/>
  <c r="J73" i="28"/>
  <c r="J74" i="28"/>
  <c r="J65" i="28"/>
  <c r="G66" i="28"/>
  <c r="G67" i="28"/>
  <c r="G68" i="28"/>
  <c r="G69" i="28"/>
  <c r="G70" i="28"/>
  <c r="G71" i="28"/>
  <c r="G72" i="28"/>
  <c r="G73" i="28"/>
  <c r="G74" i="28"/>
  <c r="G65" i="28"/>
  <c r="B15" i="37" l="1"/>
  <c r="B16" i="37"/>
  <c r="B17" i="37"/>
  <c r="A17" i="37"/>
  <c r="A16" i="37"/>
  <c r="A15" i="37"/>
  <c r="B13" i="37"/>
  <c r="B14" i="37"/>
  <c r="A14" i="37"/>
  <c r="A13" i="37"/>
  <c r="B76" i="41" l="1"/>
  <c r="B72" i="41"/>
  <c r="B68" i="41"/>
  <c r="B64" i="41"/>
  <c r="B60" i="41"/>
  <c r="B56" i="41"/>
  <c r="B52" i="41"/>
  <c r="B48" i="41"/>
  <c r="B44" i="41"/>
  <c r="B40" i="41"/>
  <c r="B37" i="41"/>
  <c r="B36" i="41"/>
  <c r="B33" i="41"/>
  <c r="B32" i="41"/>
  <c r="B88" i="41"/>
  <c r="B87" i="41"/>
  <c r="B84" i="41"/>
  <c r="B80" i="41"/>
  <c r="D90" i="41"/>
  <c r="D82" i="41"/>
  <c r="B79" i="41" s="1"/>
  <c r="B89" i="41" l="1"/>
  <c r="B38" i="41"/>
  <c r="B46" i="41"/>
  <c r="B54" i="41"/>
  <c r="B62" i="41"/>
  <c r="B78" i="41"/>
  <c r="B41" i="41"/>
  <c r="B45" i="41"/>
  <c r="B49" i="41"/>
  <c r="B53" i="41"/>
  <c r="B57" i="41"/>
  <c r="B61" i="41"/>
  <c r="B65" i="41"/>
  <c r="B69" i="41"/>
  <c r="B73" i="41"/>
  <c r="B77" i="41"/>
  <c r="B85" i="41"/>
  <c r="B34" i="41"/>
  <c r="B42" i="41"/>
  <c r="B50" i="41"/>
  <c r="B58" i="41"/>
  <c r="B66" i="41"/>
  <c r="B70" i="41"/>
  <c r="B74" i="41"/>
  <c r="B86" i="41"/>
  <c r="B31" i="41"/>
  <c r="B35" i="41"/>
  <c r="B39" i="41"/>
  <c r="B43" i="41"/>
  <c r="B47" i="41"/>
  <c r="B51" i="41"/>
  <c r="B55" i="41"/>
  <c r="B59" i="41"/>
  <c r="B63" i="41"/>
  <c r="B67" i="41"/>
  <c r="B71" i="41"/>
  <c r="B75" i="41"/>
  <c r="B11" i="37" l="1"/>
  <c r="B12" i="37"/>
  <c r="A12" i="37"/>
  <c r="A11" i="37"/>
  <c r="A10" i="37"/>
  <c r="B43" i="44"/>
  <c r="A21" i="43"/>
  <c r="A30" i="42"/>
  <c r="B30" i="42"/>
  <c r="D8" i="41"/>
  <c r="C8" i="41"/>
  <c r="B5" i="43"/>
  <c r="B21" i="43" s="1"/>
  <c r="B10" i="37"/>
  <c r="A269" i="40"/>
  <c r="A268" i="40"/>
  <c r="A267" i="40"/>
  <c r="A266" i="40"/>
  <c r="A265" i="40"/>
  <c r="A264" i="40"/>
  <c r="A263" i="40"/>
  <c r="A262" i="40"/>
  <c r="A261" i="40"/>
  <c r="A260" i="40"/>
  <c r="A259" i="40"/>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B9" i="37"/>
  <c r="A9" i="37"/>
  <c r="A8" i="37" l="1"/>
  <c r="A7" i="37"/>
  <c r="B8" i="37"/>
  <c r="B7" i="37"/>
  <c r="B5" i="37"/>
  <c r="A523" i="38"/>
  <c r="C523" i="38" s="1"/>
  <c r="B480" i="38"/>
  <c r="A459" i="38"/>
  <c r="C459" i="38" s="1"/>
  <c r="A427" i="38"/>
  <c r="C427" i="38" s="1"/>
  <c r="A411" i="38"/>
  <c r="C411" i="38" s="1"/>
  <c r="A395" i="38"/>
  <c r="C395" i="38" s="1"/>
  <c r="A379" i="38"/>
  <c r="C379" i="38" s="1"/>
  <c r="A363" i="38"/>
  <c r="C363" i="38" s="1"/>
  <c r="A347" i="38"/>
  <c r="C347" i="38" s="1"/>
  <c r="A344" i="38"/>
  <c r="C344" i="38" s="1"/>
  <c r="B341" i="38"/>
  <c r="A340" i="38"/>
  <c r="C340" i="38" s="1"/>
  <c r="B337" i="38"/>
  <c r="A336" i="38"/>
  <c r="C336" i="38" s="1"/>
  <c r="B333" i="38"/>
  <c r="A332" i="38"/>
  <c r="C332" i="38" s="1"/>
  <c r="B329" i="38"/>
  <c r="A328" i="38"/>
  <c r="C328" i="38" s="1"/>
  <c r="B325" i="38"/>
  <c r="A324" i="38"/>
  <c r="C324" i="38" s="1"/>
  <c r="B321" i="38"/>
  <c r="A320" i="38"/>
  <c r="C320" i="38" s="1"/>
  <c r="B317" i="38"/>
  <c r="A316" i="38"/>
  <c r="C316" i="38" s="1"/>
  <c r="B313" i="38"/>
  <c r="A312" i="38"/>
  <c r="C312" i="38" s="1"/>
  <c r="B309" i="38"/>
  <c r="A308" i="38"/>
  <c r="C308" i="38" s="1"/>
  <c r="B305" i="38"/>
  <c r="A304" i="38"/>
  <c r="C304" i="38" s="1"/>
  <c r="B301" i="38"/>
  <c r="A300" i="38"/>
  <c r="C300" i="38" s="1"/>
  <c r="B297" i="38"/>
  <c r="A296" i="38"/>
  <c r="C296" i="38" s="1"/>
  <c r="B293" i="38"/>
  <c r="A292" i="38"/>
  <c r="C292" i="38" s="1"/>
  <c r="B289" i="38"/>
  <c r="A288" i="38"/>
  <c r="C288" i="38" s="1"/>
  <c r="B285" i="38"/>
  <c r="A542" i="38"/>
  <c r="C542" i="38" s="1"/>
  <c r="B542" i="38"/>
  <c r="A541" i="38"/>
  <c r="C541" i="38" s="1"/>
  <c r="B541" i="38"/>
  <c r="A540" i="38"/>
  <c r="C540" i="38" s="1"/>
  <c r="B540" i="38"/>
  <c r="A539" i="38"/>
  <c r="C539" i="38" s="1"/>
  <c r="B539" i="38"/>
  <c r="A538" i="38"/>
  <c r="C538" i="38" s="1"/>
  <c r="B538" i="38"/>
  <c r="A537" i="38"/>
  <c r="C537" i="38" s="1"/>
  <c r="B537" i="38"/>
  <c r="A536" i="38"/>
  <c r="C536" i="38" s="1"/>
  <c r="B536" i="38"/>
  <c r="A535" i="38"/>
  <c r="C535" i="38" s="1"/>
  <c r="B535" i="38"/>
  <c r="A534" i="38"/>
  <c r="C534" i="38" s="1"/>
  <c r="B534" i="38"/>
  <c r="A533" i="38"/>
  <c r="C533" i="38" s="1"/>
  <c r="B533" i="38"/>
  <c r="A532" i="38"/>
  <c r="C532" i="38" s="1"/>
  <c r="B532" i="38"/>
  <c r="A531" i="38"/>
  <c r="C531" i="38" s="1"/>
  <c r="B531" i="38"/>
  <c r="A530" i="38"/>
  <c r="C530" i="38" s="1"/>
  <c r="B530" i="38"/>
  <c r="A529" i="38"/>
  <c r="C529" i="38" s="1"/>
  <c r="B529" i="38"/>
  <c r="A528" i="38"/>
  <c r="C528" i="38" s="1"/>
  <c r="B528" i="38"/>
  <c r="A527" i="38"/>
  <c r="C527" i="38" s="1"/>
  <c r="B527" i="38"/>
  <c r="A526" i="38"/>
  <c r="C526" i="38" s="1"/>
  <c r="B526" i="38"/>
  <c r="A525" i="38"/>
  <c r="C525" i="38" s="1"/>
  <c r="B525" i="38"/>
  <c r="A524" i="38"/>
  <c r="C524" i="38" s="1"/>
  <c r="B524" i="38"/>
  <c r="B523" i="38"/>
  <c r="A522" i="38"/>
  <c r="C522" i="38" s="1"/>
  <c r="B522" i="38"/>
  <c r="A521" i="38"/>
  <c r="C521" i="38" s="1"/>
  <c r="B521" i="38"/>
  <c r="A520" i="38"/>
  <c r="C520" i="38" s="1"/>
  <c r="B520" i="38"/>
  <c r="A519" i="38"/>
  <c r="C519" i="38" s="1"/>
  <c r="B519" i="38"/>
  <c r="A518" i="38"/>
  <c r="C518" i="38" s="1"/>
  <c r="B518" i="38"/>
  <c r="A517" i="38"/>
  <c r="C517" i="38" s="1"/>
  <c r="B517" i="38"/>
  <c r="A516" i="38"/>
  <c r="C516" i="38" s="1"/>
  <c r="B516" i="38"/>
  <c r="A515" i="38"/>
  <c r="C515" i="38" s="1"/>
  <c r="B515" i="38"/>
  <c r="A514" i="38"/>
  <c r="C514" i="38" s="1"/>
  <c r="B514" i="38"/>
  <c r="A513" i="38"/>
  <c r="C513" i="38" s="1"/>
  <c r="B513" i="38"/>
  <c r="A512" i="38"/>
  <c r="C512" i="38" s="1"/>
  <c r="B512" i="38"/>
  <c r="A511" i="38"/>
  <c r="C511" i="38" s="1"/>
  <c r="B511" i="38"/>
  <c r="A510" i="38"/>
  <c r="C510" i="38" s="1"/>
  <c r="B510" i="38"/>
  <c r="A509" i="38"/>
  <c r="C509" i="38" s="1"/>
  <c r="B509" i="38"/>
  <c r="A508" i="38"/>
  <c r="C508" i="38" s="1"/>
  <c r="B508" i="38"/>
  <c r="A507" i="38"/>
  <c r="C507" i="38" s="1"/>
  <c r="B507" i="38"/>
  <c r="A506" i="38"/>
  <c r="C506" i="38" s="1"/>
  <c r="B506" i="38"/>
  <c r="A505" i="38"/>
  <c r="C505" i="38" s="1"/>
  <c r="B505" i="38"/>
  <c r="A504" i="38"/>
  <c r="C504" i="38" s="1"/>
  <c r="B504" i="38"/>
  <c r="A503" i="38"/>
  <c r="C503" i="38" s="1"/>
  <c r="B503" i="38"/>
  <c r="A502" i="38"/>
  <c r="C502" i="38" s="1"/>
  <c r="B502" i="38"/>
  <c r="A501" i="38"/>
  <c r="C501" i="38" s="1"/>
  <c r="B501" i="38"/>
  <c r="A500" i="38"/>
  <c r="C500" i="38" s="1"/>
  <c r="B500" i="38"/>
  <c r="A499" i="38"/>
  <c r="C499" i="38" s="1"/>
  <c r="B499" i="38"/>
  <c r="A498" i="38"/>
  <c r="C498" i="38" s="1"/>
  <c r="B498" i="38"/>
  <c r="A497" i="38"/>
  <c r="C497" i="38" s="1"/>
  <c r="B497" i="38"/>
  <c r="A496" i="38"/>
  <c r="C496" i="38" s="1"/>
  <c r="B496" i="38"/>
  <c r="A495" i="38"/>
  <c r="C495" i="38" s="1"/>
  <c r="B495" i="38"/>
  <c r="A494" i="38"/>
  <c r="C494" i="38" s="1"/>
  <c r="B494" i="38"/>
  <c r="A493" i="38"/>
  <c r="C493" i="38" s="1"/>
  <c r="B493" i="38"/>
  <c r="A492" i="38"/>
  <c r="C492" i="38" s="1"/>
  <c r="B492" i="38"/>
  <c r="A491" i="38"/>
  <c r="C491" i="38" s="1"/>
  <c r="B491" i="38"/>
  <c r="A490" i="38"/>
  <c r="C490" i="38" s="1"/>
  <c r="B490" i="38"/>
  <c r="A489" i="38"/>
  <c r="C489" i="38" s="1"/>
  <c r="B489" i="38"/>
  <c r="A488" i="38"/>
  <c r="C488" i="38" s="1"/>
  <c r="B488" i="38"/>
  <c r="A487" i="38"/>
  <c r="C487" i="38" s="1"/>
  <c r="B487" i="38"/>
  <c r="A486" i="38"/>
  <c r="C486" i="38" s="1"/>
  <c r="B486" i="38"/>
  <c r="A485" i="38"/>
  <c r="C485" i="38" s="1"/>
  <c r="B485" i="38"/>
  <c r="A484" i="38"/>
  <c r="C484" i="38" s="1"/>
  <c r="B484" i="38"/>
  <c r="A478" i="38"/>
  <c r="C478" i="38" s="1"/>
  <c r="B478" i="38"/>
  <c r="A483" i="38"/>
  <c r="C483" i="38" s="1"/>
  <c r="B483" i="38"/>
  <c r="A482" i="38"/>
  <c r="C482" i="38" s="1"/>
  <c r="B482" i="38"/>
  <c r="A481" i="38"/>
  <c r="C481" i="38" s="1"/>
  <c r="B481" i="38"/>
  <c r="A480" i="38"/>
  <c r="C480" i="38" s="1"/>
  <c r="A479" i="38"/>
  <c r="C479" i="38" s="1"/>
  <c r="B479" i="38"/>
  <c r="A477" i="38"/>
  <c r="C477" i="38" s="1"/>
  <c r="B477" i="38"/>
  <c r="A476" i="38"/>
  <c r="C476" i="38" s="1"/>
  <c r="B476" i="38"/>
  <c r="A475" i="38"/>
  <c r="C475" i="38" s="1"/>
  <c r="B475" i="38"/>
  <c r="A474" i="38"/>
  <c r="C474" i="38" s="1"/>
  <c r="B474" i="38"/>
  <c r="A473" i="38"/>
  <c r="C473" i="38" s="1"/>
  <c r="B473" i="38"/>
  <c r="A472" i="38"/>
  <c r="C472" i="38" s="1"/>
  <c r="B472" i="38"/>
  <c r="A471" i="38"/>
  <c r="C471" i="38" s="1"/>
  <c r="B471" i="38"/>
  <c r="A470" i="38"/>
  <c r="C470" i="38" s="1"/>
  <c r="B470" i="38"/>
  <c r="A469" i="38"/>
  <c r="C469" i="38" s="1"/>
  <c r="B469" i="38"/>
  <c r="A468" i="38"/>
  <c r="C468" i="38" s="1"/>
  <c r="B468" i="38"/>
  <c r="A467" i="38"/>
  <c r="C467" i="38" s="1"/>
  <c r="B467" i="38"/>
  <c r="A466" i="38"/>
  <c r="C466" i="38" s="1"/>
  <c r="B466" i="38"/>
  <c r="A465" i="38"/>
  <c r="C465" i="38" s="1"/>
  <c r="B465" i="38"/>
  <c r="A464" i="38"/>
  <c r="C464" i="38" s="1"/>
  <c r="B464" i="38"/>
  <c r="A463" i="38"/>
  <c r="C463" i="38" s="1"/>
  <c r="B463" i="38"/>
  <c r="A462" i="38"/>
  <c r="C462" i="38" s="1"/>
  <c r="B462" i="38"/>
  <c r="A461" i="38"/>
  <c r="C461" i="38" s="1"/>
  <c r="B461" i="38"/>
  <c r="A460" i="38"/>
  <c r="C460" i="38" s="1"/>
  <c r="B460" i="38"/>
  <c r="B459" i="38"/>
  <c r="A458" i="38"/>
  <c r="C458" i="38" s="1"/>
  <c r="B458" i="38"/>
  <c r="A457" i="38"/>
  <c r="C457" i="38" s="1"/>
  <c r="B457" i="38"/>
  <c r="A456" i="38"/>
  <c r="C456" i="38" s="1"/>
  <c r="B456" i="38"/>
  <c r="A455" i="38"/>
  <c r="C455" i="38" s="1"/>
  <c r="B455" i="38"/>
  <c r="A454" i="38"/>
  <c r="C454" i="38" s="1"/>
  <c r="B454" i="38"/>
  <c r="A453" i="38"/>
  <c r="C453" i="38" s="1"/>
  <c r="B453" i="38"/>
  <c r="A452" i="38"/>
  <c r="C452" i="38" s="1"/>
  <c r="B452" i="38"/>
  <c r="A451" i="38"/>
  <c r="C451" i="38" s="1"/>
  <c r="B451" i="38"/>
  <c r="A450" i="38"/>
  <c r="C450" i="38" s="1"/>
  <c r="B450" i="38"/>
  <c r="A449" i="38"/>
  <c r="C449" i="38" s="1"/>
  <c r="B449" i="38"/>
  <c r="A448" i="38"/>
  <c r="C448" i="38" s="1"/>
  <c r="B448" i="38"/>
  <c r="A447" i="38"/>
  <c r="C447" i="38" s="1"/>
  <c r="B447" i="38"/>
  <c r="A446" i="38"/>
  <c r="C446" i="38" s="1"/>
  <c r="B446" i="38"/>
  <c r="A445" i="38"/>
  <c r="C445" i="38" s="1"/>
  <c r="B445" i="38"/>
  <c r="A444" i="38"/>
  <c r="C444" i="38" s="1"/>
  <c r="B444" i="38"/>
  <c r="A443" i="38"/>
  <c r="C443" i="38" s="1"/>
  <c r="B443" i="38"/>
  <c r="A442" i="38"/>
  <c r="C442" i="38" s="1"/>
  <c r="B442" i="38"/>
  <c r="A441" i="38"/>
  <c r="C441" i="38" s="1"/>
  <c r="B441" i="38"/>
  <c r="A440" i="38"/>
  <c r="C440" i="38" s="1"/>
  <c r="B440" i="38"/>
  <c r="A439" i="38"/>
  <c r="C439" i="38" s="1"/>
  <c r="B439" i="38"/>
  <c r="A438" i="38"/>
  <c r="C438" i="38" s="1"/>
  <c r="B438" i="38"/>
  <c r="A437" i="38"/>
  <c r="C437" i="38" s="1"/>
  <c r="B437" i="38"/>
  <c r="A436" i="38"/>
  <c r="C436" i="38" s="1"/>
  <c r="B436" i="38"/>
  <c r="A435" i="38"/>
  <c r="C435" i="38" s="1"/>
  <c r="B435" i="38"/>
  <c r="A434" i="38"/>
  <c r="C434" i="38" s="1"/>
  <c r="B434" i="38"/>
  <c r="A433" i="38"/>
  <c r="C433" i="38" s="1"/>
  <c r="B433" i="38"/>
  <c r="A432" i="38"/>
  <c r="C432" i="38" s="1"/>
  <c r="B432" i="38"/>
  <c r="A431" i="38"/>
  <c r="C431" i="38" s="1"/>
  <c r="B431" i="38"/>
  <c r="A430" i="38"/>
  <c r="C430" i="38" s="1"/>
  <c r="B430" i="38"/>
  <c r="A429" i="38"/>
  <c r="C429" i="38" s="1"/>
  <c r="B429" i="38"/>
  <c r="A428" i="38"/>
  <c r="C428" i="38" s="1"/>
  <c r="B428" i="38"/>
  <c r="B427" i="38"/>
  <c r="A426" i="38"/>
  <c r="C426" i="38" s="1"/>
  <c r="B426" i="38"/>
  <c r="A425" i="38"/>
  <c r="C425" i="38" s="1"/>
  <c r="B425" i="38"/>
  <c r="A424" i="38"/>
  <c r="C424" i="38" s="1"/>
  <c r="B424" i="38"/>
  <c r="A423" i="38"/>
  <c r="C423" i="38" s="1"/>
  <c r="B423" i="38"/>
  <c r="A422" i="38"/>
  <c r="C422" i="38" s="1"/>
  <c r="B422" i="38"/>
  <c r="A421" i="38"/>
  <c r="C421" i="38" s="1"/>
  <c r="B421" i="38"/>
  <c r="A420" i="38"/>
  <c r="C420" i="38" s="1"/>
  <c r="B420" i="38"/>
  <c r="A419" i="38"/>
  <c r="C419" i="38" s="1"/>
  <c r="B419" i="38"/>
  <c r="A418" i="38"/>
  <c r="C418" i="38" s="1"/>
  <c r="B418" i="38"/>
  <c r="A417" i="38"/>
  <c r="C417" i="38" s="1"/>
  <c r="B417" i="38"/>
  <c r="A416" i="38"/>
  <c r="C416" i="38" s="1"/>
  <c r="B416" i="38"/>
  <c r="A415" i="38"/>
  <c r="C415" i="38" s="1"/>
  <c r="B415" i="38"/>
  <c r="A414" i="38"/>
  <c r="C414" i="38" s="1"/>
  <c r="B414" i="38"/>
  <c r="A413" i="38"/>
  <c r="C413" i="38" s="1"/>
  <c r="B413" i="38"/>
  <c r="A412" i="38"/>
  <c r="C412" i="38" s="1"/>
  <c r="B412" i="38"/>
  <c r="B411" i="38"/>
  <c r="A410" i="38"/>
  <c r="C410" i="38" s="1"/>
  <c r="B410" i="38"/>
  <c r="A409" i="38"/>
  <c r="C409" i="38" s="1"/>
  <c r="B409" i="38"/>
  <c r="A408" i="38"/>
  <c r="C408" i="38" s="1"/>
  <c r="B408" i="38"/>
  <c r="A407" i="38"/>
  <c r="C407" i="38" s="1"/>
  <c r="B407" i="38"/>
  <c r="A406" i="38"/>
  <c r="C406" i="38" s="1"/>
  <c r="B406" i="38"/>
  <c r="A405" i="38"/>
  <c r="C405" i="38" s="1"/>
  <c r="B405" i="38"/>
  <c r="A404" i="38"/>
  <c r="C404" i="38" s="1"/>
  <c r="B404" i="38"/>
  <c r="A403" i="38"/>
  <c r="C403" i="38" s="1"/>
  <c r="B403" i="38"/>
  <c r="A402" i="38"/>
  <c r="C402" i="38" s="1"/>
  <c r="B402" i="38"/>
  <c r="A401" i="38"/>
  <c r="C401" i="38" s="1"/>
  <c r="B401" i="38"/>
  <c r="A400" i="38"/>
  <c r="C400" i="38" s="1"/>
  <c r="B400" i="38"/>
  <c r="A399" i="38"/>
  <c r="C399" i="38" s="1"/>
  <c r="B399" i="38"/>
  <c r="A398" i="38"/>
  <c r="C398" i="38" s="1"/>
  <c r="B398" i="38"/>
  <c r="A397" i="38"/>
  <c r="C397" i="38" s="1"/>
  <c r="B397" i="38"/>
  <c r="A396" i="38"/>
  <c r="C396" i="38" s="1"/>
  <c r="B396" i="38"/>
  <c r="B395" i="38"/>
  <c r="A394" i="38"/>
  <c r="C394" i="38" s="1"/>
  <c r="B394" i="38"/>
  <c r="A393" i="38"/>
  <c r="C393" i="38" s="1"/>
  <c r="B393" i="38"/>
  <c r="A392" i="38"/>
  <c r="C392" i="38" s="1"/>
  <c r="B392" i="38"/>
  <c r="A391" i="38"/>
  <c r="C391" i="38" s="1"/>
  <c r="B391" i="38"/>
  <c r="A390" i="38"/>
  <c r="C390" i="38" s="1"/>
  <c r="B390" i="38"/>
  <c r="A389" i="38"/>
  <c r="C389" i="38" s="1"/>
  <c r="B389" i="38"/>
  <c r="A388" i="38"/>
  <c r="C388" i="38" s="1"/>
  <c r="B388" i="38"/>
  <c r="A387" i="38"/>
  <c r="C387" i="38" s="1"/>
  <c r="B387" i="38"/>
  <c r="A386" i="38"/>
  <c r="C386" i="38" s="1"/>
  <c r="B386" i="38"/>
  <c r="A385" i="38"/>
  <c r="C385" i="38" s="1"/>
  <c r="B385" i="38"/>
  <c r="A384" i="38"/>
  <c r="C384" i="38" s="1"/>
  <c r="B384" i="38"/>
  <c r="A383" i="38"/>
  <c r="C383" i="38" s="1"/>
  <c r="B383" i="38"/>
  <c r="A382" i="38"/>
  <c r="C382" i="38" s="1"/>
  <c r="B382" i="38"/>
  <c r="A381" i="38"/>
  <c r="C381" i="38" s="1"/>
  <c r="B381" i="38"/>
  <c r="A380" i="38"/>
  <c r="C380" i="38" s="1"/>
  <c r="B380" i="38"/>
  <c r="B379" i="38"/>
  <c r="A378" i="38"/>
  <c r="C378" i="38" s="1"/>
  <c r="B378" i="38"/>
  <c r="A377" i="38"/>
  <c r="C377" i="38" s="1"/>
  <c r="B377" i="38"/>
  <c r="A376" i="38"/>
  <c r="C376" i="38" s="1"/>
  <c r="B376" i="38"/>
  <c r="A375" i="38"/>
  <c r="C375" i="38" s="1"/>
  <c r="B375" i="38"/>
  <c r="A374" i="38"/>
  <c r="C374" i="38" s="1"/>
  <c r="B374" i="38"/>
  <c r="A373" i="38"/>
  <c r="C373" i="38" s="1"/>
  <c r="B373" i="38"/>
  <c r="A372" i="38"/>
  <c r="C372" i="38" s="1"/>
  <c r="B372" i="38"/>
  <c r="A371" i="38"/>
  <c r="C371" i="38" s="1"/>
  <c r="B371" i="38"/>
  <c r="A370" i="38"/>
  <c r="C370" i="38" s="1"/>
  <c r="B370" i="38"/>
  <c r="A369" i="38"/>
  <c r="C369" i="38" s="1"/>
  <c r="B369" i="38"/>
  <c r="A368" i="38"/>
  <c r="C368" i="38" s="1"/>
  <c r="B368" i="38"/>
  <c r="A367" i="38"/>
  <c r="C367" i="38" s="1"/>
  <c r="B367" i="38"/>
  <c r="A366" i="38"/>
  <c r="C366" i="38" s="1"/>
  <c r="B366" i="38"/>
  <c r="A365" i="38"/>
  <c r="C365" i="38" s="1"/>
  <c r="B365" i="38"/>
  <c r="A364" i="38"/>
  <c r="C364" i="38" s="1"/>
  <c r="B364" i="38"/>
  <c r="B363" i="38"/>
  <c r="A362" i="38"/>
  <c r="C362" i="38" s="1"/>
  <c r="B362" i="38"/>
  <c r="A361" i="38"/>
  <c r="C361" i="38" s="1"/>
  <c r="B361" i="38"/>
  <c r="A360" i="38"/>
  <c r="C360" i="38" s="1"/>
  <c r="B360" i="38"/>
  <c r="A359" i="38"/>
  <c r="C359" i="38" s="1"/>
  <c r="B359" i="38"/>
  <c r="A358" i="38"/>
  <c r="C358" i="38" s="1"/>
  <c r="B358" i="38"/>
  <c r="A357" i="38"/>
  <c r="C357" i="38" s="1"/>
  <c r="B357" i="38"/>
  <c r="A356" i="38"/>
  <c r="C356" i="38" s="1"/>
  <c r="B356" i="38"/>
  <c r="A355" i="38"/>
  <c r="C355" i="38" s="1"/>
  <c r="B355" i="38"/>
  <c r="A354" i="38"/>
  <c r="C354" i="38" s="1"/>
  <c r="B354" i="38"/>
  <c r="A353" i="38"/>
  <c r="C353" i="38" s="1"/>
  <c r="B353" i="38"/>
  <c r="A352" i="38"/>
  <c r="C352" i="38" s="1"/>
  <c r="B352" i="38"/>
  <c r="A351" i="38"/>
  <c r="C351" i="38" s="1"/>
  <c r="B351" i="38"/>
  <c r="A350" i="38"/>
  <c r="C350" i="38" s="1"/>
  <c r="B350" i="38"/>
  <c r="A349" i="38"/>
  <c r="C349" i="38" s="1"/>
  <c r="B349" i="38"/>
  <c r="A348" i="38"/>
  <c r="C348" i="38" s="1"/>
  <c r="B348" i="38"/>
  <c r="B347" i="38"/>
  <c r="A346" i="38"/>
  <c r="C346" i="38" s="1"/>
  <c r="B346" i="38"/>
  <c r="A345" i="38"/>
  <c r="C345" i="38" s="1"/>
  <c r="B345" i="38"/>
  <c r="B344" i="38"/>
  <c r="A343" i="38"/>
  <c r="C343" i="38" s="1"/>
  <c r="B343" i="38"/>
  <c r="A342" i="38"/>
  <c r="C342" i="38" s="1"/>
  <c r="B342" i="38"/>
  <c r="A341" i="38"/>
  <c r="C341" i="38" s="1"/>
  <c r="B340" i="38"/>
  <c r="A339" i="38"/>
  <c r="C339" i="38" s="1"/>
  <c r="B339" i="38"/>
  <c r="A338" i="38"/>
  <c r="C338" i="38" s="1"/>
  <c r="B338" i="38"/>
  <c r="A337" i="38"/>
  <c r="C337" i="38" s="1"/>
  <c r="B336" i="38"/>
  <c r="A335" i="38"/>
  <c r="C335" i="38" s="1"/>
  <c r="B335" i="38"/>
  <c r="A334" i="38"/>
  <c r="C334" i="38" s="1"/>
  <c r="B334" i="38"/>
  <c r="A333" i="38"/>
  <c r="C333" i="38" s="1"/>
  <c r="B332" i="38"/>
  <c r="A331" i="38"/>
  <c r="C331" i="38" s="1"/>
  <c r="B331" i="38"/>
  <c r="A330" i="38"/>
  <c r="C330" i="38" s="1"/>
  <c r="B330" i="38"/>
  <c r="A329" i="38"/>
  <c r="C329" i="38" s="1"/>
  <c r="B328" i="38"/>
  <c r="A327" i="38"/>
  <c r="C327" i="38" s="1"/>
  <c r="B327" i="38"/>
  <c r="A326" i="38"/>
  <c r="C326" i="38" s="1"/>
  <c r="B326" i="38"/>
  <c r="A325" i="38"/>
  <c r="C325" i="38" s="1"/>
  <c r="B324" i="38"/>
  <c r="A323" i="38"/>
  <c r="C323" i="38" s="1"/>
  <c r="B323" i="38"/>
  <c r="A322" i="38"/>
  <c r="C322" i="38" s="1"/>
  <c r="B322" i="38"/>
  <c r="A321" i="38"/>
  <c r="C321" i="38" s="1"/>
  <c r="B320" i="38"/>
  <c r="A319" i="38"/>
  <c r="C319" i="38" s="1"/>
  <c r="B319" i="38"/>
  <c r="A318" i="38"/>
  <c r="C318" i="38" s="1"/>
  <c r="B318" i="38"/>
  <c r="A317" i="38"/>
  <c r="C317" i="38" s="1"/>
  <c r="B316" i="38"/>
  <c r="A315" i="38"/>
  <c r="C315" i="38" s="1"/>
  <c r="B315" i="38"/>
  <c r="A314" i="38"/>
  <c r="C314" i="38" s="1"/>
  <c r="B314" i="38"/>
  <c r="A313" i="38"/>
  <c r="C313" i="38" s="1"/>
  <c r="B312" i="38"/>
  <c r="A311" i="38"/>
  <c r="C311" i="38" s="1"/>
  <c r="B311" i="38"/>
  <c r="A310" i="38"/>
  <c r="C310" i="38" s="1"/>
  <c r="B310" i="38"/>
  <c r="A309" i="38"/>
  <c r="C309" i="38" s="1"/>
  <c r="B308" i="38"/>
  <c r="A307" i="38"/>
  <c r="C307" i="38" s="1"/>
  <c r="B307" i="38"/>
  <c r="A306" i="38"/>
  <c r="C306" i="38" s="1"/>
  <c r="B306" i="38"/>
  <c r="A305" i="38"/>
  <c r="C305" i="38" s="1"/>
  <c r="B304" i="38"/>
  <c r="A303" i="38"/>
  <c r="C303" i="38" s="1"/>
  <c r="B303" i="38"/>
  <c r="A302" i="38"/>
  <c r="C302" i="38" s="1"/>
  <c r="B302" i="38"/>
  <c r="A301" i="38"/>
  <c r="C301" i="38" s="1"/>
  <c r="B300" i="38"/>
  <c r="A299" i="38"/>
  <c r="C299" i="38" s="1"/>
  <c r="B299" i="38"/>
  <c r="A298" i="38"/>
  <c r="C298" i="38" s="1"/>
  <c r="B298" i="38"/>
  <c r="A297" i="38"/>
  <c r="C297" i="38" s="1"/>
  <c r="B296" i="38"/>
  <c r="A295" i="38"/>
  <c r="C295" i="38" s="1"/>
  <c r="B295" i="38"/>
  <c r="A294" i="38"/>
  <c r="C294" i="38" s="1"/>
  <c r="B294" i="38"/>
  <c r="A293" i="38"/>
  <c r="C293" i="38" s="1"/>
  <c r="B292" i="38"/>
  <c r="A291" i="38"/>
  <c r="C291" i="38" s="1"/>
  <c r="B291" i="38"/>
  <c r="A290" i="38"/>
  <c r="C290" i="38" s="1"/>
  <c r="B290" i="38"/>
  <c r="A289" i="38"/>
  <c r="C289" i="38" s="1"/>
  <c r="B288" i="38"/>
  <c r="A287" i="38"/>
  <c r="C287" i="38" s="1"/>
  <c r="B287" i="38"/>
  <c r="A286" i="38"/>
  <c r="C286" i="38" s="1"/>
  <c r="B286" i="38"/>
  <c r="A285" i="38"/>
  <c r="C285" i="38" s="1"/>
  <c r="B281" i="38"/>
  <c r="A281" i="38"/>
  <c r="D11" i="28" l="1"/>
  <c r="D12" i="28"/>
  <c r="D13" i="28"/>
  <c r="D14" i="28"/>
  <c r="D15" i="28"/>
  <c r="D16" i="28"/>
  <c r="D17" i="28"/>
  <c r="D18" i="28"/>
  <c r="D19" i="28"/>
  <c r="D20" i="28"/>
  <c r="D10" i="28"/>
  <c r="O37" i="28"/>
  <c r="O36" i="28"/>
  <c r="O35" i="28"/>
  <c r="O34" i="28"/>
  <c r="O33" i="28"/>
  <c r="O32" i="28"/>
  <c r="O31" i="28"/>
  <c r="O30" i="28"/>
  <c r="O29" i="28"/>
  <c r="O28" i="28"/>
  <c r="O27" i="28"/>
  <c r="O26" i="28"/>
  <c r="M37" i="28"/>
  <c r="M36" i="28"/>
  <c r="M35" i="28"/>
  <c r="M34" i="28"/>
  <c r="M33" i="28"/>
  <c r="M32" i="28"/>
  <c r="M31" i="28"/>
  <c r="M30" i="28"/>
  <c r="M29" i="28"/>
  <c r="M28" i="28"/>
  <c r="M27" i="28"/>
  <c r="M26" i="28"/>
  <c r="K37" i="28"/>
  <c r="K36" i="28"/>
  <c r="K35" i="28"/>
  <c r="K34" i="28"/>
  <c r="K33" i="28"/>
  <c r="K32" i="28"/>
  <c r="K31" i="28"/>
  <c r="K30" i="28"/>
  <c r="K29" i="28"/>
  <c r="K28" i="28"/>
  <c r="K27" i="28"/>
  <c r="K26" i="28"/>
  <c r="I37" i="28"/>
  <c r="I36" i="28"/>
  <c r="I35" i="28"/>
  <c r="I34" i="28"/>
  <c r="I33" i="28"/>
  <c r="I32" i="28"/>
  <c r="I31" i="28"/>
  <c r="I30" i="28"/>
  <c r="I29" i="28"/>
  <c r="I28" i="28"/>
  <c r="I27" i="28"/>
  <c r="I26" i="28"/>
  <c r="G37" i="28"/>
  <c r="G36" i="28"/>
  <c r="G35" i="28"/>
  <c r="G34" i="28"/>
  <c r="G33" i="28"/>
  <c r="G32" i="28"/>
  <c r="G31" i="28"/>
  <c r="G30" i="28"/>
  <c r="G29" i="28"/>
  <c r="G28" i="28"/>
  <c r="G27" i="28"/>
  <c r="G26" i="28"/>
  <c r="E37" i="28"/>
  <c r="E36" i="28"/>
  <c r="E35" i="28"/>
  <c r="E34" i="28"/>
  <c r="E33" i="28"/>
  <c r="E32" i="28"/>
  <c r="E31" i="28"/>
  <c r="E30" i="28"/>
  <c r="E29" i="28"/>
  <c r="E28" i="28"/>
  <c r="E27" i="28"/>
  <c r="E26" i="28"/>
  <c r="C37" i="28"/>
  <c r="C27" i="28"/>
  <c r="C28" i="28"/>
  <c r="C29" i="28"/>
  <c r="C30" i="28"/>
  <c r="C31" i="28"/>
  <c r="C32" i="28"/>
  <c r="C33" i="28"/>
  <c r="C34" i="28"/>
  <c r="C35" i="28"/>
  <c r="C36" i="28"/>
  <c r="C26" i="28"/>
  <c r="A4" i="37" l="1"/>
  <c r="B4" i="37"/>
</calcChain>
</file>

<file path=xl/sharedStrings.xml><?xml version="1.0" encoding="utf-8"?>
<sst xmlns="http://schemas.openxmlformats.org/spreadsheetml/2006/main" count="3990" uniqueCount="1473">
  <si>
    <t>Theme</t>
  </si>
  <si>
    <t>Sub-themes</t>
  </si>
  <si>
    <t>Bathymetry</t>
  </si>
  <si>
    <t>Geology</t>
  </si>
  <si>
    <t>Seabed habitats</t>
  </si>
  <si>
    <t>Seabed habitats (littoral, sublittoral and deep sea), Chemistry (Dissolved gasses), Physics (Optical properties, Temperature at the seabed, Salinity at the seabed, Currents at the seabed, Waves at the seabed)</t>
  </si>
  <si>
    <t>Physics</t>
  </si>
  <si>
    <t>Temperature in the water column, Salinity in the water column, Sea surface currents, Water Optical properties, Sea Level, Atmospheric parameters, Water Conductivity/Biogeochemical, Waves, Winds, River, Underwater noise, Ice coverage</t>
  </si>
  <si>
    <t>Chemistry</t>
  </si>
  <si>
    <t>Biology</t>
  </si>
  <si>
    <t>Human Activities</t>
  </si>
  <si>
    <t>Portal</t>
  </si>
  <si>
    <t>Measurement unit</t>
  </si>
  <si>
    <t>Redundancy</t>
  </si>
  <si>
    <t>Reported unit</t>
  </si>
  <si>
    <t>Number of CDIs = Number of datasets</t>
  </si>
  <si>
    <t>No</t>
  </si>
  <si>
    <t>Datasets</t>
  </si>
  <si>
    <t>Count records (1 record = 1 data file), including the data needed to build data products.</t>
  </si>
  <si>
    <t>Records</t>
  </si>
  <si>
    <t>Number of data records, meaning the total number of lines of all data sets</t>
  </si>
  <si>
    <t>Count number of platforms. Total volume counts the total number of platforms without redundancy. The temporal aspect of data is removed from this indicator.</t>
  </si>
  <si>
    <t xml:space="preserve">if one platform measures x parameters (=themes), then it is counted x times in the break down table. </t>
  </si>
  <si>
    <t>Platforms</t>
  </si>
  <si>
    <t>Yes, one CDI can cover several themes</t>
  </si>
  <si>
    <t>Count datasets</t>
  </si>
  <si>
    <t>Add up points, lines and polygons. For points, lines and polygons linking to a related table, also count records from related tables add append below the number of parent records. Temporal, automatically acquired, new records are counted.</t>
  </si>
  <si>
    <t>Country</t>
  </si>
  <si>
    <t>Organisation name</t>
  </si>
  <si>
    <t xml:space="preserve">[1] The human activities datasets are composed by objects and related tables that store records (relational databases). </t>
  </si>
  <si>
    <t xml:space="preserve">Each year new records are added to each of these tables. So it is more accurate to report both the number of the objects and the number of new records. </t>
  </si>
  <si>
    <t>Harmonisation elements</t>
  </si>
  <si>
    <t>Description</t>
  </si>
  <si>
    <t>Logo usage</t>
  </si>
  <si>
    <t>subtotal</t>
  </si>
  <si>
    <t>Logo position</t>
  </si>
  <si>
    <t>Logo type</t>
  </si>
  <si>
    <t>Logo size</t>
  </si>
  <si>
    <t>Logo url</t>
  </si>
  <si>
    <t>Font usage</t>
  </si>
  <si>
    <t>Font type</t>
  </si>
  <si>
    <t>Font usage (capital letters, etc.)</t>
  </si>
  <si>
    <t>Font spacing</t>
  </si>
  <si>
    <t>Font colour</t>
  </si>
  <si>
    <t>Font justification</t>
  </si>
  <si>
    <t>Webportal header</t>
  </si>
  <si>
    <t>Pattern usage</t>
  </si>
  <si>
    <t>Header size</t>
  </si>
  <si>
    <t xml:space="preserve">Search box </t>
  </si>
  <si>
    <t>Contact Us button</t>
  </si>
  <si>
    <t>Submit Data button</t>
  </si>
  <si>
    <t xml:space="preserve">Favicon </t>
  </si>
  <si>
    <t>Stripline colour</t>
  </si>
  <si>
    <t>Footer structure</t>
  </si>
  <si>
    <t>Footer size</t>
  </si>
  <si>
    <t>Footer elements</t>
  </si>
  <si>
    <t>Footer visuals</t>
  </si>
  <si>
    <t>EC flag</t>
  </si>
  <si>
    <t>Link to social media</t>
  </si>
  <si>
    <t>Social Media icons</t>
  </si>
  <si>
    <t>Policy Privacy</t>
  </si>
  <si>
    <t>Presence</t>
  </si>
  <si>
    <t>Main menu</t>
  </si>
  <si>
    <t xml:space="preserve">User experience </t>
  </si>
  <si>
    <t xml:space="preserve">Sub menu </t>
  </si>
  <si>
    <t>Menu tabs terminology</t>
  </si>
  <si>
    <t>Menu size</t>
  </si>
  <si>
    <t>Responsive</t>
  </si>
  <si>
    <t>Visual harmonisation  score</t>
  </si>
  <si>
    <t xml:space="preserve"> /21</t>
  </si>
  <si>
    <t xml:space="preserve"> /15</t>
  </si>
  <si>
    <t xml:space="preserve"> /12</t>
  </si>
  <si>
    <t xml:space="preserve"> /6</t>
  </si>
  <si>
    <t>Means of information collection</t>
  </si>
  <si>
    <t>Use case title</t>
  </si>
  <si>
    <t>Release date</t>
  </si>
  <si>
    <t>Appears in Central Portal</t>
  </si>
  <si>
    <t>[1] Compliant with the visual guidelines (3pt), Not completely compliant with the visual guidelines (1pt), Not compliant (0 pt).</t>
  </si>
  <si>
    <t>(+ - =)</t>
  </si>
  <si>
    <t>EC Acknowledgement</t>
  </si>
  <si>
    <r>
      <t xml:space="preserve">Trend
</t>
    </r>
    <r>
      <rPr>
        <sz val="10"/>
        <color rgb="FF333333"/>
        <rFont val="Open Sans"/>
        <family val="2"/>
      </rPr>
      <t>(+ - =)</t>
    </r>
  </si>
  <si>
    <t>The column named “All sea basins” expects the number of external data products of each theme. It is not equal to the row sum in case of redundancy (one product covering several sea basins).</t>
  </si>
  <si>
    <t>Acidity, Antifoulants, Chlorophyll, Dissolved gasses, Fertilizers, Hydrocarbons, Heavy metals, Organic Matter, Marine litter, Polychlorinated biphenyls, Pesticides and biocides, Radionuclides, Silicates</t>
  </si>
  <si>
    <t>Number of views on Central Portal in reporting period</t>
  </si>
  <si>
    <t>Number of views on Portal in reporting period (if applicable)</t>
  </si>
  <si>
    <t>Reporting date</t>
  </si>
  <si>
    <t>Portal name</t>
  </si>
  <si>
    <t>Sub-theme(s)</t>
  </si>
  <si>
    <t>Add Endpoint URL</t>
  </si>
  <si>
    <t>WMS</t>
  </si>
  <si>
    <t>Aggregate extraction, Algae production, Aquaculture, Cables, Cultural heritage, Dredging, Environment, Fisheries, Hydrocarbon extraction, Main Ports, Nuclear power plants, Ocean energy facilities, Other forms of area management/designation, Pipelines, Shipping density, Waste, Wind farms</t>
  </si>
  <si>
    <t>(+ Related records when relevant [1])</t>
  </si>
  <si>
    <t>Grid cells</t>
  </si>
  <si>
    <t>Yes</t>
  </si>
  <si>
    <t>Algae, Angiosperms, Benthos, Birds, Fish, Mammals, Phytoplankton, Reptiles, Zooplankton</t>
  </si>
  <si>
    <t>Datasets (can contain records from different subthemes/ functional groups)</t>
  </si>
  <si>
    <t>Seabed Substrate, Sea-floor Geology, Coastal Behavior, Geological events and probabilities, Mineral Occurrences, Submerged Landscapes</t>
  </si>
  <si>
    <t>Matomo</t>
  </si>
  <si>
    <t>[2] The list of sub-themes is provided in the first tab.</t>
  </si>
  <si>
    <t>Volume unit [1]</t>
  </si>
  <si>
    <t>QA / QC steps</t>
  </si>
  <si>
    <t>Short Description</t>
  </si>
  <si>
    <t>By whom?</t>
  </si>
  <si>
    <t>Metadata curation</t>
  </si>
  <si>
    <t>Data standards compliance checks</t>
  </si>
  <si>
    <t>Geographic Location Control</t>
  </si>
  <si>
    <t>Error Detection thanks to thematic expertise</t>
  </si>
  <si>
    <t>Quality Index / Accuracy assessment</t>
  </si>
  <si>
    <t>Data aggregation</t>
  </si>
  <si>
    <t>Other</t>
  </si>
  <si>
    <t>Harmonisation</t>
  </si>
  <si>
    <t>Language</t>
  </si>
  <si>
    <t>Units</t>
  </si>
  <si>
    <t>Terminology</t>
  </si>
  <si>
    <t>Coordinate Systems</t>
  </si>
  <si>
    <t>Data format</t>
  </si>
  <si>
    <t>Metadata</t>
  </si>
  <si>
    <t>Who performs the step?, and indicate whether the step is Automatic, Semi-automatic or Manual.</t>
  </si>
  <si>
    <t>✔ [1]</t>
  </si>
  <si>
    <t xml:space="preserve">[1] Flag the steps performed, and provide a Short Description of what is done, </t>
  </si>
  <si>
    <t>Map viewer</t>
  </si>
  <si>
    <t>WFS</t>
  </si>
  <si>
    <t>WCS</t>
  </si>
  <si>
    <t>Number of users giving information [2]</t>
  </si>
  <si>
    <t>% of users [3]</t>
  </si>
  <si>
    <t>Main use cases and application areas [4]</t>
  </si>
  <si>
    <t>Organisation type</t>
  </si>
  <si>
    <t>% of users [6]</t>
  </si>
  <si>
    <t>[3] Percentage of users which belong to this organisation type.</t>
  </si>
  <si>
    <t>[4] Compile a bullet-point list of use cases from user form or oral feedback. A few words per use-case suffice. These use cases can be repeated in each interface table.</t>
  </si>
  <si>
    <t>Analytics tool</t>
  </si>
  <si>
    <t>GDPR compliant [2]</t>
  </si>
  <si>
    <t>[2] The “GDPR compliant” parameter is aimed at evaluating the correct adoption of the GDPR elements related to websites.
The parameter doesn’t assess the Privacy Policy text per se, as this must be done by legal experts.
The total score is the result of the assessment of the following elements:</t>
  </si>
  <si>
    <r>
      <t xml:space="preserve">SSL: </t>
    </r>
    <r>
      <rPr>
        <sz val="9"/>
        <color rgb="FF333333"/>
        <rFont val="Open Sans"/>
        <family val="2"/>
      </rPr>
      <t xml:space="preserve">The website </t>
    </r>
    <r>
      <rPr>
        <b/>
        <sz val="9"/>
        <color rgb="FF333333"/>
        <rFont val="Open Sans"/>
        <family val="2"/>
      </rPr>
      <t>MUST</t>
    </r>
    <r>
      <rPr>
        <sz val="9"/>
        <color rgb="FF333333"/>
        <rFont val="Open Sans"/>
        <family val="2"/>
      </rPr>
      <t xml:space="preserve"> have an SSL Certificate</t>
    </r>
  </si>
  <si>
    <r>
      <t xml:space="preserve">Cookies: </t>
    </r>
    <r>
      <rPr>
        <sz val="9"/>
        <color rgb="FF333333"/>
        <rFont val="Open Sans"/>
        <family val="2"/>
      </rPr>
      <t>The Cookies notification must be visible</t>
    </r>
  </si>
  <si>
    <t xml:space="preserve">Forms: </t>
  </si>
  <si>
    <t>All webforms must have checkboxes stating “I accept the Privacy Policy” with a link to the Privacy Policy</t>
  </si>
  <si>
    <t>All webforms must clearly indicate what mailing service is used and it has to be reported in the Privacy Policy</t>
  </si>
  <si>
    <t>Where a Newsletter signup exists, the website needs to indicate WHY user’s personal data is collected</t>
  </si>
  <si>
    <t>Layout:</t>
  </si>
  <si>
    <t>The Privacy Policy must be linked in all the webpages</t>
  </si>
  <si>
    <t>If not supplied upon approaching: reason why? (reply from organisation)</t>
  </si>
  <si>
    <t xml:space="preserve">Total number of users </t>
  </si>
  <si>
    <t>The purpose of this sheet is to provide a status overview of the different sub-theme data available on the portal and the download frequency by users</t>
  </si>
  <si>
    <t>On this sheet, there are 3 tables to fill in</t>
  </si>
  <si>
    <t>Please refer to "Explanation of the trends and statistics" below</t>
  </si>
  <si>
    <t>Arctic (%)</t>
  </si>
  <si>
    <t>Baltic (%)</t>
  </si>
  <si>
    <t>Black Sea (%)</t>
  </si>
  <si>
    <t>Med Sea (%)</t>
  </si>
  <si>
    <t>North Sea (%)</t>
  </si>
  <si>
    <t>Other Seas (%)</t>
  </si>
  <si>
    <t>Total % area covered by all data</t>
  </si>
  <si>
    <t xml:space="preserve">[1] Indicate the volume unit of measurement: “records”, “data sets”, or “platforms”. </t>
  </si>
  <si>
    <t>Please use the following figures: Atlantic 7.281.229 km²; Arctic 5.610.745 km²; Baltic 392.215 km²; Black Sea 473.894 km²; Mediterranean Sea 2.516.652 km²; North Sea 654.179 km².</t>
  </si>
  <si>
    <t>Provide detailed description of geospatial density of the data in the narrative.</t>
  </si>
  <si>
    <t>Trend on data</t>
  </si>
  <si>
    <t>Web service Trends [4]</t>
  </si>
  <si>
    <t>Name of sub-theme/ interface</t>
  </si>
  <si>
    <t>Breakdown of sub-theme</t>
  </si>
  <si>
    <r>
      <t xml:space="preserve">Unit and Total Volume </t>
    </r>
    <r>
      <rPr>
        <b/>
        <sz val="10"/>
        <color rgb="FF333333"/>
        <rFont val="Open Sans"/>
        <family val="2"/>
      </rPr>
      <t>available</t>
    </r>
    <r>
      <rPr>
        <sz val="10"/>
        <color rgb="FF333333"/>
        <rFont val="Open Sans"/>
        <family val="2"/>
      </rPr>
      <t xml:space="preserve"> for download [1]</t>
    </r>
  </si>
  <si>
    <r>
      <t xml:space="preserve">Total Volume </t>
    </r>
    <r>
      <rPr>
        <b/>
        <sz val="10"/>
        <color rgb="FF333333"/>
        <rFont val="Open Sans"/>
        <family val="2"/>
      </rPr>
      <t>downloaded</t>
    </r>
    <r>
      <rPr>
        <sz val="10"/>
        <color rgb="FF333333"/>
        <rFont val="Open Sans"/>
        <family val="2"/>
      </rPr>
      <t xml:space="preserve"> in GigaBytes [2]</t>
    </r>
  </si>
  <si>
    <t>[1] Indicate the total volume of downloadable items in relation to the unit in which they are downloadable (e.g. the total volume or number of CDIs/records/datasets/... available for download) – clearly specify the unit.</t>
  </si>
  <si>
    <t>[2] Decimal definition 1 GB = 1000^3 bytes.</t>
  </si>
  <si>
    <t>[4] Specify the number (and not the %) of WMS/WFS requests, taking into account the measurement unit of Downloadable Volume. If not applicable, then write n.a.</t>
  </si>
  <si>
    <t>Explanation of the trends and statistics</t>
  </si>
  <si>
    <t>Is it: a Data product or an External product?</t>
  </si>
  <si>
    <t>Trend on data products</t>
  </si>
  <si>
    <t>[1] Total number of (external) data products.</t>
  </si>
  <si>
    <r>
      <t xml:space="preserve">Sub-theme </t>
    </r>
    <r>
      <rPr>
        <sz val="10"/>
        <color rgb="FF333333"/>
        <rFont val="Open Sans"/>
        <family val="2"/>
      </rPr>
      <t>[2]</t>
    </r>
  </si>
  <si>
    <t>Is the product built internally or externally?</t>
  </si>
  <si>
    <t>Date product was built/ updated</t>
  </si>
  <si>
    <t>Name of the data product 
(description in the narrative)</t>
  </si>
  <si>
    <r>
      <t xml:space="preserve">Total number of </t>
    </r>
    <r>
      <rPr>
        <b/>
        <i/>
        <u/>
        <sz val="10"/>
        <color rgb="FF333333"/>
        <rFont val="Open Sans"/>
        <family val="2"/>
      </rPr>
      <t>external</t>
    </r>
    <r>
      <rPr>
        <b/>
        <i/>
        <sz val="10"/>
        <color rgb="FF333333"/>
        <rFont val="Open Sans"/>
        <family val="2"/>
      </rPr>
      <t xml:space="preserve"> data products in portal </t>
    </r>
    <r>
      <rPr>
        <sz val="10"/>
        <color rgb="FF333333"/>
        <rFont val="Open Sans"/>
        <family val="2"/>
      </rPr>
      <t>[1]</t>
    </r>
  </si>
  <si>
    <r>
      <t xml:space="preserve">Total number of </t>
    </r>
    <r>
      <rPr>
        <b/>
        <i/>
        <u/>
        <sz val="10"/>
        <color rgb="FF333333"/>
        <rFont val="Open Sans"/>
        <family val="2"/>
      </rPr>
      <t>built</t>
    </r>
    <r>
      <rPr>
        <b/>
        <i/>
        <sz val="10"/>
        <color rgb="FF333333"/>
        <rFont val="Open Sans"/>
        <family val="2"/>
      </rPr>
      <t xml:space="preserve"> data products in portal </t>
    </r>
    <r>
      <rPr>
        <sz val="10"/>
        <color rgb="FF333333"/>
        <rFont val="Open Sans"/>
        <family val="2"/>
      </rPr>
      <t>[1]</t>
    </r>
  </si>
  <si>
    <t>The purpose of this sheet is to provide a status overview of the different sub-theme data products available on the portal and the download frequency by users</t>
  </si>
  <si>
    <t>[2] Explanation of trend value in the narrative.</t>
  </si>
  <si>
    <t>[3] Decimal definition 1 GB = 1000^3 bytes; Records/datasets: multiply average size of records/datasets by number of records reported to be available; Platforms: number of measuring platforms.</t>
  </si>
  <si>
    <t>Atlantic (%)</t>
  </si>
  <si>
    <r>
      <t xml:space="preserve">Sea-basins </t>
    </r>
    <r>
      <rPr>
        <sz val="12"/>
        <color rgb="FF333333"/>
        <rFont val="Open Sans"/>
        <family val="2"/>
      </rPr>
      <t>[4]</t>
    </r>
  </si>
  <si>
    <t>The purpose of this indicator is to have an oversight of the types of organisations supplying data and to measure the extent of restricted data</t>
  </si>
  <si>
    <t>Organisation type [1]</t>
  </si>
  <si>
    <t>Approached or volunteered?</t>
  </si>
  <si>
    <t>Type of data sought/supplied: data, data product, both?</t>
  </si>
  <si>
    <t>% of restricted data [2] 
(or #restricted/# not restricted)</t>
  </si>
  <si>
    <t xml:space="preserve">[1] The organisation types are: </t>
  </si>
  <si>
    <t>Academia/Research</t>
  </si>
  <si>
    <t>Government/Public administration</t>
  </si>
  <si>
    <t>Business and Private company</t>
  </si>
  <si>
    <t>NGOs/Civil society</t>
  </si>
  <si>
    <t>Others</t>
  </si>
  <si>
    <t xml:space="preserve">[2] Restricted data is non-public data. </t>
  </si>
  <si>
    <t>The purpose of this indicator is to provide detail on the status of the various interfaces to data &amp; products on the portals</t>
  </si>
  <si>
    <t>Express as a percentage data and products available in each service</t>
  </si>
  <si>
    <t>Human Interface 
(Actions carried out by the user)</t>
  </si>
  <si>
    <t>Machine Interface 
(Data accessed programmatically - Software that would receive data/data products/external data products through software)</t>
  </si>
  <si>
    <t>% of Data available for download on the Portal</t>
  </si>
  <si>
    <t>% of Data products available for download on the Portal</t>
  </si>
  <si>
    <t xml:space="preserve">% of External data products available for download on the Portal </t>
  </si>
  <si>
    <t>[1] Please explain decision in the narrative</t>
  </si>
  <si>
    <t>The purpose of this indicator is to gauge the extent of the dedicated community</t>
  </si>
  <si>
    <t>Data derived from the portal's download form(s)</t>
  </si>
  <si>
    <r>
      <t>Interfaces</t>
    </r>
    <r>
      <rPr>
        <sz val="10"/>
        <color rgb="FF333333"/>
        <rFont val="Open Sans"/>
        <family val="2"/>
      </rPr>
      <t xml:space="preserve"> [1]</t>
    </r>
  </si>
  <si>
    <t>e.g. web data product download form</t>
  </si>
  <si>
    <t>Countries and regions [5]</t>
  </si>
  <si>
    <t>Albania</t>
  </si>
  <si>
    <t>Andorra</t>
  </si>
  <si>
    <t>Armenia</t>
  </si>
  <si>
    <t>Austria</t>
  </si>
  <si>
    <t>Azerbaijan</t>
  </si>
  <si>
    <t>Belarus</t>
  </si>
  <si>
    <t>Belgium</t>
  </si>
  <si>
    <t>Bosnia and Herzegovina</t>
  </si>
  <si>
    <t>Bulgaria</t>
  </si>
  <si>
    <t>Croatia</t>
  </si>
  <si>
    <t>Czech Republic (Czechia)</t>
  </si>
  <si>
    <t>Denmark</t>
  </si>
  <si>
    <t>Estonia</t>
  </si>
  <si>
    <t>Finland</t>
  </si>
  <si>
    <t>France</t>
  </si>
  <si>
    <t>Georgia</t>
  </si>
  <si>
    <t>Germany</t>
  </si>
  <si>
    <t>Greece</t>
  </si>
  <si>
    <t>Hungary</t>
  </si>
  <si>
    <t>Iceland</t>
  </si>
  <si>
    <t>Ireland</t>
  </si>
  <si>
    <t>Italy</t>
  </si>
  <si>
    <t>Latvia</t>
  </si>
  <si>
    <t>Liechtenstein</t>
  </si>
  <si>
    <t>Lithuania</t>
  </si>
  <si>
    <t>Luxembourg</t>
  </si>
  <si>
    <t>Malta</t>
  </si>
  <si>
    <t>Moldova</t>
  </si>
  <si>
    <t>Monaco</t>
  </si>
  <si>
    <t>Montenegro</t>
  </si>
  <si>
    <t>Netherlands</t>
  </si>
  <si>
    <t>North Macedonia</t>
  </si>
  <si>
    <t>Norway</t>
  </si>
  <si>
    <t>Poland</t>
  </si>
  <si>
    <t>Portugal</t>
  </si>
  <si>
    <t>Romania</t>
  </si>
  <si>
    <t>Russia</t>
  </si>
  <si>
    <t>San Marino</t>
  </si>
  <si>
    <t>Serbia</t>
  </si>
  <si>
    <t>Slovakia</t>
  </si>
  <si>
    <t>Slovenia</t>
  </si>
  <si>
    <t>Spain</t>
  </si>
  <si>
    <t>Sweden</t>
  </si>
  <si>
    <t>Switzerland</t>
  </si>
  <si>
    <t>Turkey</t>
  </si>
  <si>
    <t>Ukraine</t>
  </si>
  <si>
    <t>United Kingdom</t>
  </si>
  <si>
    <t>Vatican City</t>
  </si>
  <si>
    <t>Sum European countries</t>
  </si>
  <si>
    <t>Asia</t>
  </si>
  <si>
    <t>North America</t>
  </si>
  <si>
    <t>South America</t>
  </si>
  <si>
    <t>Central America</t>
  </si>
  <si>
    <t>Oceania</t>
  </si>
  <si>
    <t>Africa</t>
  </si>
  <si>
    <t>[1] Which portal interfaces are concerned by the table statistics: e.g. map viewer, data download service? Some interfaces like web-services are not well suited for user information gathering and can be reported in a separate table.</t>
  </si>
  <si>
    <t>[2] Relevant when the user form is optional.</t>
  </si>
  <si>
    <t>[5] Distribution of users per region. European countries taken from https://europa.eu/european-union/about-eu/countries_en</t>
  </si>
  <si>
    <t>[6] Percentage of users belonging to this region.</t>
  </si>
  <si>
    <t>7) Published use cases</t>
  </si>
  <si>
    <t>Indicator 7: Published use cases</t>
  </si>
  <si>
    <t>Copy-paste screenshots of the graphs of the information from dashboard</t>
  </si>
  <si>
    <t xml:space="preserve">Indicator 8: Portal &amp; Social Media visibility </t>
  </si>
  <si>
    <t>8.1 Visibility &amp; Analytics (Portal overview)</t>
  </si>
  <si>
    <t xml:space="preserve">Indicator 9.1: Technical monitoring </t>
  </si>
  <si>
    <t>Copy-paste screenshot of the graphs of the information from dashboard</t>
  </si>
  <si>
    <t>Indicator 9.2: Portal user-friendliness: visual harmonisation score</t>
  </si>
  <si>
    <t>The scores are provided by Trust-IT</t>
  </si>
  <si>
    <r>
      <t xml:space="preserve">Score </t>
    </r>
    <r>
      <rPr>
        <sz val="10"/>
        <color rgb="FF333333"/>
        <rFont val="Open Sans"/>
        <family val="2"/>
      </rPr>
      <t>[1]</t>
    </r>
    <r>
      <rPr>
        <i/>
        <sz val="10"/>
        <color rgb="FF333333"/>
        <rFont val="Open Sans"/>
        <family val="2"/>
      </rPr>
      <t xml:space="preserve">
</t>
    </r>
    <r>
      <rPr>
        <sz val="10"/>
        <color rgb="FF333333"/>
        <rFont val="Open Sans"/>
        <family val="2"/>
      </rPr>
      <t>(3 1 0)</t>
    </r>
  </si>
  <si>
    <t>9.1) Technical monitoring</t>
  </si>
  <si>
    <t>9.2) Visual Harmonisation score</t>
  </si>
  <si>
    <t>Indicator 10: Visibility &amp; Analytics for web pages</t>
  </si>
  <si>
    <t>Indicator 11: Visibility &amp; Analytics for web sections</t>
  </si>
  <si>
    <t>Indicator 12: Average visit duration for web pages</t>
  </si>
  <si>
    <t>10) Visibility &amp; analytics for web pages</t>
  </si>
  <si>
    <t>11) Visibility &amp; analytics for web sections</t>
  </si>
  <si>
    <t>12) Average visit duration for web pages</t>
  </si>
  <si>
    <t>Indicator 1: Current status and coverage of total available thematic data</t>
  </si>
  <si>
    <t>1.A) Volume and coverage of available data</t>
  </si>
  <si>
    <t>1.B) Usage of data since the start of the project phase</t>
  </si>
  <si>
    <t>Indicator 5: Quality Control and Quality Assurance steps</t>
  </si>
  <si>
    <t>The purpose of this indicator is to provide an overview of the technical work load in data acquisition</t>
  </si>
  <si>
    <t>3) Organisations supplying/ approached to supply data anad data products</t>
  </si>
  <si>
    <t>4) Online 'Web' interfaces to access or view data</t>
  </si>
  <si>
    <t>6) Statistics on information volunteered through download forms</t>
  </si>
  <si>
    <t>Comments on the progress indicators in the excel template</t>
  </si>
  <si>
    <t>Progress indicator</t>
  </si>
  <si>
    <t xml:space="preserve">Comment </t>
  </si>
  <si>
    <t>1 Status/Volume and coverage of all available acquired data</t>
  </si>
  <si>
    <t>2 Status/Total number and the coverage of all built &amp; external data products</t>
  </si>
  <si>
    <t>1B) Usage of data since the start of the project phase</t>
  </si>
  <si>
    <t>[4] Data Density: How much data available per sea-basin. Calculate total % area covered by all data; indicate % area covered by data added in the reporting period (e.g.: 30% ; 5%).</t>
  </si>
  <si>
    <t>[3] Trend shows number of downloads in this contract.</t>
  </si>
  <si>
    <t>Method, 
e.g. Automatic / Semi-automatic / Manual</t>
  </si>
  <si>
    <t>Number of Map visualisations (last final report)</t>
  </si>
  <si>
    <t>Number of WMS requests 
(last final report)</t>
  </si>
  <si>
    <t>Number of WFS requests 
(last final report)</t>
  </si>
  <si>
    <r>
      <t xml:space="preserve">Total Volume in GigaBytes </t>
    </r>
    <r>
      <rPr>
        <sz val="10"/>
        <color rgb="FF333333"/>
        <rFont val="Open Sans"/>
        <family val="2"/>
      </rPr>
      <t>[4]</t>
    </r>
  </si>
  <si>
    <t>[4] Decimal definition 1 GB = 1000^3 bytes</t>
  </si>
  <si>
    <t>1A) Volume and coverage of available data</t>
  </si>
  <si>
    <t>Please explain in the narrative if you don't use the above sea-basin figures, why you do not use them, as from when, and what do you use instead and why?</t>
  </si>
  <si>
    <t>% area covered by data added since last final report</t>
  </si>
  <si>
    <t>Total data volume per sub-theme (@18/04/2019)</t>
  </si>
  <si>
    <t>Total data volume per sub-theme (@10/07/2020)</t>
  </si>
  <si>
    <t>platforms</t>
  </si>
  <si>
    <r>
      <t xml:space="preserve">Sub-theme </t>
    </r>
    <r>
      <rPr>
        <sz val="12"/>
        <color rgb="FF333333"/>
        <rFont val="Open Sans"/>
        <family val="2"/>
      </rPr>
      <t>[2]</t>
    </r>
  </si>
  <si>
    <r>
      <t xml:space="preserve">Trend in total data volume (%) </t>
    </r>
    <r>
      <rPr>
        <sz val="12"/>
        <color rgb="FF333333"/>
        <rFont val="Open Sans"/>
        <family val="2"/>
      </rPr>
      <t>[2]</t>
    </r>
  </si>
  <si>
    <r>
      <t xml:space="preserve">Total data Volume in GigaBytes </t>
    </r>
    <r>
      <rPr>
        <sz val="12"/>
        <color rgb="FF333333"/>
        <rFont val="Open Sans"/>
        <family val="2"/>
      </rPr>
      <t>[3]</t>
    </r>
  </si>
  <si>
    <r>
      <t xml:space="preserve">Unit and Total Volume </t>
    </r>
    <r>
      <rPr>
        <b/>
        <sz val="12"/>
        <color rgb="FF333333"/>
        <rFont val="Open Sans"/>
        <family val="2"/>
      </rPr>
      <t>available</t>
    </r>
    <r>
      <rPr>
        <sz val="12"/>
        <color rgb="FF333333"/>
        <rFont val="Open Sans"/>
        <family val="2"/>
      </rPr>
      <t xml:space="preserve"> for download [1]</t>
    </r>
  </si>
  <si>
    <r>
      <t xml:space="preserve">Total Volume </t>
    </r>
    <r>
      <rPr>
        <b/>
        <sz val="12"/>
        <color rgb="FF333333"/>
        <rFont val="Open Sans"/>
        <family val="2"/>
      </rPr>
      <t>downloaded</t>
    </r>
    <r>
      <rPr>
        <sz val="12"/>
        <color rgb="FF333333"/>
        <rFont val="Open Sans"/>
        <family val="2"/>
      </rPr>
      <t xml:space="preserve"> in GigaBytes [2]</t>
    </r>
  </si>
  <si>
    <r>
      <t xml:space="preserve">Number of </t>
    </r>
    <r>
      <rPr>
        <b/>
        <sz val="12"/>
        <color rgb="FF333333"/>
        <rFont val="Open Sans"/>
        <family val="2"/>
      </rPr>
      <t>manual</t>
    </r>
    <r>
      <rPr>
        <sz val="12"/>
        <color rgb="FF333333"/>
        <rFont val="Open Sans"/>
        <family val="2"/>
      </rPr>
      <t xml:space="preserve"> </t>
    </r>
    <r>
      <rPr>
        <b/>
        <sz val="12"/>
        <color rgb="FF333333"/>
        <rFont val="Open Sans"/>
        <family val="2"/>
      </rPr>
      <t>downloads</t>
    </r>
    <r>
      <rPr>
        <sz val="12"/>
        <color rgb="FF333333"/>
        <rFont val="Open Sans"/>
        <family val="2"/>
      </rPr>
      <t xml:space="preserve"> 
(this reporting period)</t>
    </r>
  </si>
  <si>
    <r>
      <t xml:space="preserve">Number of </t>
    </r>
    <r>
      <rPr>
        <b/>
        <sz val="12"/>
        <color rgb="FF333333"/>
        <rFont val="Open Sans"/>
        <family val="2"/>
      </rPr>
      <t>manual</t>
    </r>
    <r>
      <rPr>
        <sz val="12"/>
        <color rgb="FF333333"/>
        <rFont val="Open Sans"/>
        <family val="2"/>
      </rPr>
      <t xml:space="preserve"> </t>
    </r>
    <r>
      <rPr>
        <b/>
        <sz val="12"/>
        <color rgb="FF333333"/>
        <rFont val="Open Sans"/>
        <family val="2"/>
      </rPr>
      <t xml:space="preserve">downloads
</t>
    </r>
    <r>
      <rPr>
        <sz val="12"/>
        <color rgb="FF333333"/>
        <rFont val="Open Sans"/>
        <family val="2"/>
      </rPr>
      <t>(last final report)</t>
    </r>
  </si>
  <si>
    <r>
      <t xml:space="preserve">Trend number of downloads (%) </t>
    </r>
    <r>
      <rPr>
        <sz val="12"/>
        <color rgb="FF333333"/>
        <rFont val="Open Sans"/>
        <family val="2"/>
      </rPr>
      <t>[3]</t>
    </r>
  </si>
  <si>
    <r>
      <t xml:space="preserve">Number of </t>
    </r>
    <r>
      <rPr>
        <b/>
        <sz val="12"/>
        <color rgb="FF333333"/>
        <rFont val="Open Sans"/>
        <family val="2"/>
      </rPr>
      <t>Map</t>
    </r>
    <r>
      <rPr>
        <sz val="12"/>
        <color rgb="FF333333"/>
        <rFont val="Open Sans"/>
        <family val="2"/>
      </rPr>
      <t xml:space="preserve"> </t>
    </r>
    <r>
      <rPr>
        <b/>
        <sz val="12"/>
        <color rgb="FF333333"/>
        <rFont val="Open Sans"/>
        <family val="2"/>
      </rPr>
      <t>visualisations</t>
    </r>
    <r>
      <rPr>
        <sz val="12"/>
        <color rgb="FF333333"/>
        <rFont val="Open Sans"/>
        <family val="2"/>
      </rPr>
      <t xml:space="preserve"> (this reporting period)</t>
    </r>
  </si>
  <si>
    <r>
      <t xml:space="preserve">Trend number of map visualisations (%) </t>
    </r>
    <r>
      <rPr>
        <sz val="12"/>
        <color rgb="FF333333"/>
        <rFont val="Open Sans"/>
        <family val="2"/>
      </rPr>
      <t>[3]</t>
    </r>
  </si>
  <si>
    <r>
      <t xml:space="preserve">Number of </t>
    </r>
    <r>
      <rPr>
        <b/>
        <sz val="12"/>
        <color rgb="FF333333"/>
        <rFont val="Open Sans"/>
        <family val="2"/>
      </rPr>
      <t>WMS</t>
    </r>
    <r>
      <rPr>
        <sz val="12"/>
        <color rgb="FF333333"/>
        <rFont val="Open Sans"/>
        <family val="2"/>
      </rPr>
      <t xml:space="preserve"> requests (this reporting period)</t>
    </r>
  </si>
  <si>
    <r>
      <t xml:space="preserve">Trend number of WMS requests (%) </t>
    </r>
    <r>
      <rPr>
        <sz val="12"/>
        <color rgb="FF333333"/>
        <rFont val="Open Sans"/>
        <family val="2"/>
      </rPr>
      <t>[3]</t>
    </r>
  </si>
  <si>
    <r>
      <t xml:space="preserve">Number of </t>
    </r>
    <r>
      <rPr>
        <b/>
        <sz val="12"/>
        <color rgb="FF333333"/>
        <rFont val="Open Sans"/>
        <family val="2"/>
      </rPr>
      <t>WFS</t>
    </r>
    <r>
      <rPr>
        <sz val="12"/>
        <color rgb="FF333333"/>
        <rFont val="Open Sans"/>
        <family val="2"/>
      </rPr>
      <t xml:space="preserve"> requests 
(this reporting period)</t>
    </r>
  </si>
  <si>
    <r>
      <t xml:space="preserve">Trend number of WFS requests (%) </t>
    </r>
    <r>
      <rPr>
        <sz val="12"/>
        <color rgb="FF333333"/>
        <rFont val="Open Sans"/>
        <family val="2"/>
      </rPr>
      <t>[3]</t>
    </r>
  </si>
  <si>
    <t>Temperature in the water column</t>
  </si>
  <si>
    <t>Salinity in the water column</t>
  </si>
  <si>
    <t>Currents</t>
  </si>
  <si>
    <t>Optical properties</t>
  </si>
  <si>
    <t>Sea Level</t>
  </si>
  <si>
    <t>Atmospheric parameters</t>
  </si>
  <si>
    <t>Water Conductivity/Biogeochemical</t>
  </si>
  <si>
    <t>Waves</t>
  </si>
  <si>
    <t>Winds</t>
  </si>
  <si>
    <t>River</t>
  </si>
  <si>
    <t>Underwater noise</t>
  </si>
  <si>
    <t>Ice coverage</t>
  </si>
  <si>
    <t>map.emodnet-physics.eu</t>
  </si>
  <si>
    <t>Water Conductivity, Biogeochemical</t>
  </si>
  <si>
    <t>For this indicator we consider the "platform" as the "unit" of monitoring assessmnent. A platform is a logical entity that hosts data, where data maybe a single dataset (e.g. a profile in case of CTD), a timeseries (e.g. sea level station), a series of profiles (e.g. ARGO). For indicator 1.1 we report on the % variation of the platforms for the given basin. A reduction of the % may indicate that some plaforms are not delivering data. For indicator 1.2 the unit of download is measured in platforms (in coherence with indicator 1.1) while the number of downloads are measured in "requests". A request may be for a single dataset (e.g. 1 CTD) as well as a full time series (e.g. dayily data for past XX years). For ice data, EMODnet Physics is integrating a satellite derived product covering the whole Arctic and Antarctic areas</t>
  </si>
  <si>
    <t>nd</t>
  </si>
  <si>
    <t>-</t>
  </si>
  <si>
    <t>Number of API requests (since 01/01/2020)</t>
  </si>
  <si>
    <t xml:space="preserve">The metrics for tracking the visualization and web services has been changed several times during past 2 years (as well as the monitored item e.g. during this reporting period we extended the number of products with WMS and WFS to be monitored. Trends should be evaluated on consistent and homogeneous datasets, therefore it is not recommendable to compare figures from this year of project with previous contracts. To have information about trends we recommend to see the submitted quarterly reports (which metrics are more consistent). </t>
  </si>
  <si>
    <t>Indicator 1.2: Current status and the coverage of total number of data products</t>
  </si>
  <si>
    <t>1.2 A) Volume and coverage of available data products</t>
  </si>
  <si>
    <r>
      <t xml:space="preserve">Atlantic (%) </t>
    </r>
    <r>
      <rPr>
        <sz val="10"/>
        <color rgb="FF333333"/>
        <rFont val="Open Sans"/>
        <family val="2"/>
      </rPr>
      <t>[3]</t>
    </r>
  </si>
  <si>
    <t>Total % coverage by all data</t>
  </si>
  <si>
    <t>% coverage by data added this quarter</t>
  </si>
  <si>
    <t>Total number per sub-theme</t>
  </si>
  <si>
    <t>Trend in total number (%)</t>
  </si>
  <si>
    <t>0.668</t>
  </si>
  <si>
    <t>Please highlight newly added data products within this reporting period.</t>
  </si>
  <si>
    <t>[3] Data Density: Number of data products available per sea-basin. Calculate % area covered by all data products ; indicate % area covered by data products added in this quarter (e.g.: 30% ; 5%).</t>
  </si>
  <si>
    <t>Please use the following figures: Atlantic 7281229 km²; Arctic 5610745 km²; Baltic 392215 km²; Black Sea 473894 km²; Mediterranean Sea 2516652 km²; North Sea 654179 km².</t>
  </si>
  <si>
    <t>Provide detailed description of geospatial density in the narrative.</t>
  </si>
  <si>
    <r>
      <t xml:space="preserve">1.2 B) Usage of data products in this quarter </t>
    </r>
    <r>
      <rPr>
        <b/>
        <sz val="11"/>
        <color rgb="FFFF0000"/>
        <rFont val="Open Sans"/>
        <family val="2"/>
      </rPr>
      <t>(formerly indicator 4)</t>
    </r>
  </si>
  <si>
    <r>
      <t xml:space="preserve">Number of manual </t>
    </r>
    <r>
      <rPr>
        <b/>
        <sz val="10"/>
        <color rgb="FF333333"/>
        <rFont val="Open Sans"/>
        <family val="2"/>
      </rPr>
      <t>downloads</t>
    </r>
    <r>
      <rPr>
        <sz val="10"/>
        <color rgb="FF333333"/>
        <rFont val="Open Sans"/>
        <family val="2"/>
      </rPr>
      <t xml:space="preserve"> 
(</t>
    </r>
    <r>
      <rPr>
        <b/>
        <sz val="10"/>
        <color rgb="FF333333"/>
        <rFont val="Open Sans"/>
        <family val="2"/>
      </rPr>
      <t>this quarter</t>
    </r>
    <r>
      <rPr>
        <sz val="10"/>
        <color rgb="FF333333"/>
        <rFont val="Open Sans"/>
        <family val="2"/>
      </rPr>
      <t>)</t>
    </r>
  </si>
  <si>
    <r>
      <t xml:space="preserve">Number of manual </t>
    </r>
    <r>
      <rPr>
        <b/>
        <sz val="10"/>
        <color rgb="FF333333"/>
        <rFont val="Open Sans"/>
        <family val="2"/>
      </rPr>
      <t xml:space="preserve">downloads
</t>
    </r>
    <r>
      <rPr>
        <sz val="10"/>
        <color rgb="FF333333"/>
        <rFont val="Open Sans"/>
        <family val="2"/>
      </rPr>
      <t>(</t>
    </r>
    <r>
      <rPr>
        <b/>
        <sz val="10"/>
        <color rgb="FF333333"/>
        <rFont val="Open Sans"/>
        <family val="2"/>
      </rPr>
      <t>previous quarter</t>
    </r>
    <r>
      <rPr>
        <sz val="10"/>
        <color rgb="FF333333"/>
        <rFont val="Open Sans"/>
        <family val="2"/>
      </rPr>
      <t>)</t>
    </r>
  </si>
  <si>
    <r>
      <t xml:space="preserve">Trend # of manual downloads (%) </t>
    </r>
    <r>
      <rPr>
        <sz val="10"/>
        <color rgb="FF333333"/>
        <rFont val="Open Sans"/>
        <family val="2"/>
      </rPr>
      <t>[3]</t>
    </r>
  </si>
  <si>
    <r>
      <t xml:space="preserve">Number of </t>
    </r>
    <r>
      <rPr>
        <b/>
        <sz val="10"/>
        <color rgb="FF333333"/>
        <rFont val="Open Sans"/>
        <family val="2"/>
      </rPr>
      <t>Map</t>
    </r>
    <r>
      <rPr>
        <sz val="10"/>
        <color rgb="FF333333"/>
        <rFont val="Open Sans"/>
        <family val="2"/>
      </rPr>
      <t xml:space="preserve"> </t>
    </r>
    <r>
      <rPr>
        <b/>
        <sz val="10"/>
        <color rgb="FF333333"/>
        <rFont val="Open Sans"/>
        <family val="2"/>
      </rPr>
      <t>visualisations</t>
    </r>
    <r>
      <rPr>
        <sz val="10"/>
        <color rgb="FF333333"/>
        <rFont val="Open Sans"/>
        <family val="2"/>
      </rPr>
      <t xml:space="preserve"> (this quarter)</t>
    </r>
  </si>
  <si>
    <t>Number of Map visualisations (previous quarter)</t>
  </si>
  <si>
    <r>
      <t xml:space="preserve">Trend # of map visualisations (%) </t>
    </r>
    <r>
      <rPr>
        <sz val="10"/>
        <color rgb="FF333333"/>
        <rFont val="Open Sans"/>
        <family val="2"/>
      </rPr>
      <t>[3]</t>
    </r>
  </si>
  <si>
    <r>
      <t xml:space="preserve">Number of </t>
    </r>
    <r>
      <rPr>
        <b/>
        <sz val="10"/>
        <color rgb="FF333333"/>
        <rFont val="Open Sans"/>
        <family val="2"/>
      </rPr>
      <t>WMS</t>
    </r>
    <r>
      <rPr>
        <sz val="10"/>
        <color rgb="FF333333"/>
        <rFont val="Open Sans"/>
        <family val="2"/>
      </rPr>
      <t xml:space="preserve"> requests (this quarter)</t>
    </r>
  </si>
  <si>
    <t>Number of WMS requests 
(previous quarter)</t>
  </si>
  <si>
    <r>
      <t xml:space="preserve">Trend # of WMS requests (%) </t>
    </r>
    <r>
      <rPr>
        <sz val="10"/>
        <color rgb="FF333333"/>
        <rFont val="Open Sans"/>
        <family val="2"/>
      </rPr>
      <t>[3]</t>
    </r>
  </si>
  <si>
    <r>
      <t xml:space="preserve">Number of </t>
    </r>
    <r>
      <rPr>
        <b/>
        <sz val="10"/>
        <color rgb="FF333333"/>
        <rFont val="Open Sans"/>
        <family val="2"/>
      </rPr>
      <t>WFS</t>
    </r>
    <r>
      <rPr>
        <sz val="10"/>
        <color rgb="FF333333"/>
        <rFont val="Open Sans"/>
        <family val="2"/>
      </rPr>
      <t xml:space="preserve"> requests 
(this quarter)</t>
    </r>
  </si>
  <si>
    <t>Number of WFS requests 
(previous quarter)</t>
  </si>
  <si>
    <r>
      <t xml:space="preserve">Trend # of WFS requests (%) </t>
    </r>
    <r>
      <rPr>
        <sz val="10"/>
        <color rgb="FF333333"/>
        <rFont val="Open Sans"/>
        <family val="2"/>
      </rPr>
      <t>[3]</t>
    </r>
  </si>
  <si>
    <t>other APIs (webservices and APIs)</t>
  </si>
  <si>
    <t xml:space="preserve">request log </t>
  </si>
  <si>
    <t>na</t>
  </si>
  <si>
    <t>matomo</t>
  </si>
  <si>
    <t>[3] Trend compares the result with previous period.</t>
  </si>
  <si>
    <t>A) Volume and coverage of available built &amp; acquired data products</t>
  </si>
  <si>
    <t>EMODnet Physics organizes data and products according the disseminitation interface therefore the volume of data is not avaialble for each single item. Most of the EMODent Physics products have a global coverage. We are updating the monitoring system in order to facilitate the extraction according the new released indicators and tables.</t>
  </si>
  <si>
    <t>B) Usage of data products in this quarter</t>
  </si>
  <si>
    <t xml:space="preserve">we are recording the use of all the tracked interfaces and endpoints. For some we are resolving per single item/product (Geoserver, ERDDAP and THREDDS) while products map visualization are collected all together and it is not possible to have fine details per item yet. Trends will be availble with next quarterly reports and final report </t>
  </si>
  <si>
    <t>Indicator 2: Organisations supplying/approached to supply data and data products within this quarter</t>
  </si>
  <si>
    <t>List all organisations that have supplied data voluntarily or upon request/approach witin this quarter</t>
  </si>
  <si>
    <t>BDC - Berring Collective Data - Denmark</t>
  </si>
  <si>
    <t>denmark</t>
  </si>
  <si>
    <t xml:space="preserve">Approached </t>
  </si>
  <si>
    <t>data</t>
  </si>
  <si>
    <t>multi</t>
  </si>
  <si>
    <t>UNIGE DICCA - University od Genova - Italia</t>
  </si>
  <si>
    <t>A</t>
  </si>
  <si>
    <t>product</t>
  </si>
  <si>
    <t>Wind - Wave</t>
  </si>
  <si>
    <t>BEC - Barcelona Expert Centre - Spain</t>
  </si>
  <si>
    <t>Salinity</t>
  </si>
  <si>
    <t>EPFL - SWISS Polar Institute</t>
  </si>
  <si>
    <t xml:space="preserve">Switzerland </t>
  </si>
  <si>
    <t>supplier/linked organization</t>
  </si>
  <si>
    <t xml:space="preserve">data </t>
  </si>
  <si>
    <t>Global Runoff Data Centre (GRDC) -  the Federal Institute of Hydrology (BfG)</t>
  </si>
  <si>
    <t>river</t>
  </si>
  <si>
    <t>CTN - Centro Tecnologico Naval</t>
  </si>
  <si>
    <t>noise</t>
  </si>
  <si>
    <t>new impulsive noise (Mediterranean) data registry not yet avaialble</t>
  </si>
  <si>
    <t>ARPAL - Agenzia Regionale Protezione Ambiente Liguria</t>
  </si>
  <si>
    <t>AAD - Australian Antarctic Division - Australian</t>
  </si>
  <si>
    <t>Australia</t>
  </si>
  <si>
    <t>AIMS - Australian Institute of Marine Science - Australia</t>
  </si>
  <si>
    <t>BOM - Australian Bureau Of Meteorology - Australia</t>
  </si>
  <si>
    <t>CSIRO - Commonwealth Scientific and Industrial Research - Australian</t>
  </si>
  <si>
    <t>IMOS - eMarine Information Infrastructure (eMII), University of Tasmania - Australia</t>
  </si>
  <si>
    <t>DGO2 - Direction gÃ©nÃ©rale opÃ©rationnelle de la MobilitÃ© et des Voies hydrauliques â€“ Belgium</t>
  </si>
  <si>
    <t>MDK - Maritieme Dienstverlening en Kust - Belgium</t>
  </si>
  <si>
    <t>RBINS - Royal Belgian Institute of Natural Sciences, Operational Directorate Natural Environment  (ex. MUMM) â€“ Belgium</t>
  </si>
  <si>
    <t>BIOS - Bermuda Institute of Ocean Sciences - Bermuda</t>
  </si>
  <si>
    <t>Bermuda</t>
  </si>
  <si>
    <t>IOBAS - Institude of Oceanology -  Bulgarian Academy of Science - Bulgaria</t>
  </si>
  <si>
    <t>NGO - Sustainable Regional Development and Environmental Protection - Bulgaria</t>
  </si>
  <si>
    <t>BIO - Bedford Institute of Oceanography - Canada</t>
  </si>
  <si>
    <t>Canada</t>
  </si>
  <si>
    <t>DFO - Fisheries and Oceans - Canada</t>
  </si>
  <si>
    <t>DUDO - Dalhousie University Department of Oceanography - US</t>
  </si>
  <si>
    <t>ECGC - Environment  - Canada</t>
  </si>
  <si>
    <t>MLI - Maurice Lamontagne Institute - Canada</t>
  </si>
  <si>
    <t>TAKUVIK - Takuvik Joint International Laboratory, UniversitÃ© Laval (Canada) â€“ CNRS (France)</t>
  </si>
  <si>
    <t>YORKU - York University - Canada</t>
  </si>
  <si>
    <t>FIOSOA - First Institute of Oceanography, State Oceanic Administration - China</t>
  </si>
  <si>
    <t>China</t>
  </si>
  <si>
    <t>SOA - State Oceanographic Administration - China</t>
  </si>
  <si>
    <t>IZOR - Institute of Oceanography and Fisheries - Croatia</t>
  </si>
  <si>
    <t>UNY CYPRUS - Cyprus Oceanography Center - Cyprus</t>
  </si>
  <si>
    <t>Cyprus</t>
  </si>
  <si>
    <t>DaMSA - Danish Maritime Safety Administration - Denmark</t>
  </si>
  <si>
    <t>DCA - Danish Coastal Authority, Ministry of Transport and Energy - Denmark</t>
  </si>
  <si>
    <t>DMI - Danmarks Meteorologiske Institut - Denmark</t>
  </si>
  <si>
    <t>DMIOS - Danish Meteorological Institute, Oceanographic Section - Denmark</t>
  </si>
  <si>
    <t>MSI - Marine Systems Institute - Estonia</t>
  </si>
  <si>
    <t>FMI - Finnish Meteorological Institute - Finland</t>
  </si>
  <si>
    <t>SYKE - Finnish Environment Institute - Finland</t>
  </si>
  <si>
    <t>AMPA - Agency Of Marine Protected Areas - France</t>
  </si>
  <si>
    <t>CEFREM - Centre de Formation et de Recherche sur les Environnement MÃ©diterranÃ©ens - France</t>
  </si>
  <si>
    <t>CEREMA - Centre Etudes et Expertise sur les Risques  Environnement  Mobilite et Amenagement - France</t>
  </si>
  <si>
    <t>COM	CNRS - Center of Oceanology of Marseille - La Seyne Sur Mer - France</t>
  </si>
  <si>
    <t>EAUF - Service public d'information sur l'eau - France</t>
  </si>
  <si>
    <t>ENSTA - Ecole Nationale Superieure des Techniques Avancees - France</t>
  </si>
  <si>
    <t>EPOC - Environnements Et PalÃ©oenvironements OcÃ©aniques</t>
  </si>
  <si>
    <t>IFREMER - Institut FranÃ§ais de Recherche pour l'Exploitation de la Mer - France</t>
  </si>
  <si>
    <t>INSU - Institut National des Sciences de l'Univers - France</t>
  </si>
  <si>
    <t>IPEV - Institut polaire francais Paul-Emile Victor - France</t>
  </si>
  <si>
    <t>IRD - Lâ€™Institut de recherche pour le dÃ©veloppement - France</t>
  </si>
  <si>
    <t>IUEM - Institut Universitaire Europeen de la Mer - France</t>
  </si>
  <si>
    <t>LOCEAN - Laboratoire d'Oceanographie et du Climat - France</t>
  </si>
  <si>
    <t>LOV - Laboratoire Oceanographique de Villefranche - France</t>
  </si>
  <si>
    <t>Meteo France - France</t>
  </si>
  <si>
    <t>MIO - Mediterranean Institute of Oceanography - France</t>
  </si>
  <si>
    <t>SBR - Station Biologique de Roscoff - France</t>
  </si>
  <si>
    <t>SCHAPI - Service central d'hydrometeorologie et d'appui a la prevision des inondations - France</t>
  </si>
  <si>
    <t>SHOM - France</t>
  </si>
  <si>
    <t>AWI - The Alfred Wegener Institute - Germany</t>
  </si>
  <si>
    <t>BSH - Bundesamt fÃ¼r Seeschifffahrt und Hydrographie - Germany</t>
  </si>
  <si>
    <t>GEOMARK - Helmholtz Centre for Ocean Research Kiel - Germany</t>
  </si>
  <si>
    <t>HPA - Hamburg Port Authority - Germany</t>
  </si>
  <si>
    <t>HZG - Helmholtz-Zentrum Geesthacht - Germany</t>
  </si>
  <si>
    <t>IFM - Institute of Oceanography, University of Hamburg - Germany</t>
  </si>
  <si>
    <t>KIELMS - University of Kiel Institute for Marine - Germany</t>
  </si>
  <si>
    <t>WSAL - Waterways and Shipping Authority LÃ¼beck - Germany</t>
  </si>
  <si>
    <t>WSAW - Waterways and Shipping Authority Wilhelmshaven (WSA-WIL) - Germany</t>
  </si>
  <si>
    <t>WSOB - Waterways and Shipping Office Bremerhaven - Germany</t>
  </si>
  <si>
    <t>WSOBR - Waterways and Shipping Office Bremen - Germany</t>
  </si>
  <si>
    <t>WSOC - Waterways and Shipping Office Cuxhaven - Germany</t>
  </si>
  <si>
    <t>WSOD - Waterways and Shipping Office Duisburg-Rhine - Germany</t>
  </si>
  <si>
    <t>WSOE - Waterways and Shipping Board Emden - Germany</t>
  </si>
  <si>
    <t>WSOS - Waterways and Shipping Office Stralsund</t>
  </si>
  <si>
    <t>WSOT - Waterways and Shipping Office Toenning - Germany</t>
  </si>
  <si>
    <t>MESA - Monitoring for Environment &amp; Security in Africa (MESA) - University of Ghana</t>
  </si>
  <si>
    <t>Ghana</t>
  </si>
  <si>
    <t>HCMR - Hellenic Centre for Marine Research, Institute of Oceanography - Greece</t>
  </si>
  <si>
    <t>IRCA - Icelandic Road and Coastal Administration - Iceland</t>
  </si>
  <si>
    <t>INCOIS - Indian National Center for Ocean Information Services - Indian</t>
  </si>
  <si>
    <t>India</t>
  </si>
  <si>
    <t>IPB - Institut Pertanian Bogor - Indonesia</t>
  </si>
  <si>
    <t>Indonesia</t>
  </si>
  <si>
    <t>MI - Marine Institute - Ireland</t>
  </si>
  <si>
    <t>NUIG - National University of Ireland - Galway - Ireland</t>
  </si>
  <si>
    <t>OPW - Office of Public Works of Ireland</t>
  </si>
  <si>
    <t xml:space="preserve">UCG - University College of Galway - Ireland </t>
  </si>
  <si>
    <t>CMRE - Centre for Maritime Research and Experimentation (NATO) - Italy</t>
  </si>
  <si>
    <t>CNR ISMAR - CNR Istitute of Marine Science - Italy</t>
  </si>
  <si>
    <t>CNR ISSIA - CNR Institute of Intelligent Systems for Automation - Italy</t>
  </si>
  <si>
    <t>ENEA Centro Ricerche Ambiente Marino, La Spezia - Italy</t>
  </si>
  <si>
    <t>ISPRA - Istituto Superiore per la Protezione e la Ricerca Ambientale - Italy</t>
  </si>
  <si>
    <t>JRC - Institute for Environment and Sustainability (IES) - Italy</t>
  </si>
  <si>
    <t>OGS - Istituto Nazionale di Oceanografia e di Geofisica Sperimentale - Divisione di Oceanografia - Italy</t>
  </si>
  <si>
    <t>UNITU - UniversitÃ  degli Studi della Tuscia - Italy</t>
  </si>
  <si>
    <t>UPA - CALYPSO - Dip. di Ingegneria Civile, Ambientale, Aerospaziale, dei Materiali, University of Palermo</t>
  </si>
  <si>
    <t>JAMSTEC - Japan Marine Science and Technology Center - Japan</t>
  </si>
  <si>
    <t>Japan</t>
  </si>
  <si>
    <t>MSAJA - Maritime Safety Agency - Japan</t>
  </si>
  <si>
    <t>KIOST - Korea Institute Of Ocean Science &amp; Technology - Korea</t>
  </si>
  <si>
    <t>Korea, Republic of</t>
  </si>
  <si>
    <t>KMA - Korean Meterological Administration - Korea</t>
  </si>
  <si>
    <t>KORDI - Korean Ocean Research and Development Institute - Korea</t>
  </si>
  <si>
    <t>KPRI - Korea Polar Research Institute - Korea</t>
  </si>
  <si>
    <t>LEGMA - Latvian Environment, Geology and Meteorology Agency -  Latvia</t>
  </si>
  <si>
    <t>other - Lebanon</t>
  </si>
  <si>
    <t>Lebanon</t>
  </si>
  <si>
    <t>UOM - CALYPSO - Dept. of Geosciences, University of Malta - Malta</t>
  </si>
  <si>
    <t>Deltares -  Netherlands</t>
  </si>
  <si>
    <t>KNMI - Koninklijk Nederlands Meteorolologisch Instituut - Netherlands</t>
  </si>
  <si>
    <t>RWS - Rijkswaterstaat Waterdienst - Netherlands</t>
  </si>
  <si>
    <t>Shell International Exploration &amp; Production BV - Netherlands</t>
  </si>
  <si>
    <t>METSER - Meteorological Service of New Zealand - New Zealand</t>
  </si>
  <si>
    <t>New Zealand</t>
  </si>
  <si>
    <t>NIWA - National Institute of Water and Atmospheric Research - New Zealand</t>
  </si>
  <si>
    <t>BCCR - Bjerknes Centre for Climate Research - Norway</t>
  </si>
  <si>
    <t>CMR - Christian Michelsen Research - Norway</t>
  </si>
  <si>
    <t>IMR - Institute of Marine Research - Norway</t>
  </si>
  <si>
    <t>MetNo - Norwegian Meteorological Institute - Norway</t>
  </si>
  <si>
    <t>NHS - Norwegian Hydrographic Service - Norway</t>
  </si>
  <si>
    <t>NIVA - Norsk Institutt for Vannforskning - Norway</t>
  </si>
  <si>
    <t>UNBER - University of Bergen - Norway</t>
  </si>
  <si>
    <t>Oil Platform - Private Industry</t>
  </si>
  <si>
    <t>IMWMMB - Institute of Meteorology and Water Management - Poland</t>
  </si>
  <si>
    <t>IOPAS -  Institute of Oceanology of the Polish Academy of Sciences - Poland</t>
  </si>
  <si>
    <t>APA - Agencia Portuguesa do Ambiente - Portugal</t>
  </si>
  <si>
    <t>DGDT - DireÃ§Ã£o-Geral do TerritÃ³rio - Portugal</t>
  </si>
  <si>
    <t>IH - Instituto Hidrografico - Portugal</t>
  </si>
  <si>
    <t>UAC - Universidade dos AÃ§ores - Portugal</t>
  </si>
  <si>
    <t>INFP - National institute for Earth Physics - Romania</t>
  </si>
  <si>
    <t>NIMRD - National Institute for Marine Research and Development - Romania</t>
  </si>
  <si>
    <t>NIRD - GeoEcoMar - Institutul National de Cercetare-Dezvoltare pentru Geologie si Geoecologie - Romania</t>
  </si>
  <si>
    <t>NWAHEM - North-West Regional Administration for Hydrometeorology and Environmental Monitoring - Russia</t>
  </si>
  <si>
    <t>Russian Federation</t>
  </si>
  <si>
    <t>ARSO - Slovenian Environment Agency - Slovenia</t>
  </si>
  <si>
    <t>NIB - National Institute of Biology - Slovenia</t>
  </si>
  <si>
    <t>CEAB â€“ Centre d'Estudis AvanÃ§ats de Blanes - Spain</t>
  </si>
  <si>
    <t>Euskalmet- Basque Goverment - Spain</t>
  </si>
  <si>
    <t>IEO - Spanish Oceanographic Institute - Spain</t>
  </si>
  <si>
    <t>IEOB - IEO/ Balearic Islands Oceanographic Centre - Spain</t>
  </si>
  <si>
    <t>INTECMAR - ConsellerÃ­a do Mar - Xunta de Galicia</t>
  </si>
  <si>
    <t>PdE - Puertos del Estado - Spain</t>
  </si>
  <si>
    <t>PLOCAN - Oceanic Platform of the Canary Islands - Spain</t>
  </si>
  <si>
    <t>PTBAS - Petrobras - Spain</t>
  </si>
  <si>
    <t>SOCIB - Balearic Islands Coastal Observing and Forecasting System</t>
  </si>
  <si>
    <t>UPC - Universitat Politecnica de Catalunya - Spain</t>
  </si>
  <si>
    <t>XG - Xunta Galicia - Spain</t>
  </si>
  <si>
    <t>SMHI - Swedish Meteorological and Hydrological Institute - Sweden</t>
  </si>
  <si>
    <t>TCWB - Central Weather Bureau - Taiwan</t>
  </si>
  <si>
    <t>Taiwan, Province of China</t>
  </si>
  <si>
    <t>GCM - The Ministry of National Defense, General Command of Mapping - Turkey</t>
  </si>
  <si>
    <t>IMS METU - Middle East Technical University - Institute of Marine Sciences - Turkey</t>
  </si>
  <si>
    <t>BPEP - BP Exploration &amp; Production - United Kingdom</t>
  </si>
  <si>
    <t>CEFAS - Centre for Environment, Fisheries &amp; Aquaculture Science - UK</t>
  </si>
  <si>
    <t>ERIC - European contribution to the Argo programme - United Kingdom</t>
  </si>
  <si>
    <t>IOSBL - Institute of Oceanographic Sciences - Bidston Laboratory - United Kingdom</t>
  </si>
  <si>
    <t>Met Office- United Kingdom</t>
  </si>
  <si>
    <t>NERC - Natural Environment Research Council - UK</t>
  </si>
  <si>
    <t>NIO - National Institute of Oceanography - UK</t>
  </si>
  <si>
    <t>NOC - National Oceanography Centre  Southampton - UK</t>
  </si>
  <si>
    <t>NREL - National Renewable Energy Centre - United Kingdom</t>
  </si>
  <si>
    <t>POL - Proudman Oceanographic Laboratory - United Kingdom</t>
  </si>
  <si>
    <t>SAMS - Scottish Marine Biological Association - UK</t>
  </si>
  <si>
    <t>SOC - Southampton Oceanography Centre - UK</t>
  </si>
  <si>
    <t>UKM - United Kingdom Recent Marine Data - UK</t>
  </si>
  <si>
    <t>CMOP - Center for Coastal Margin Observation and Prediction - US</t>
  </si>
  <si>
    <t>United States</t>
  </si>
  <si>
    <t>COL - Consortium for Ocean Leadership - US</t>
  </si>
  <si>
    <t>DISL - Dauphin Island Sea Lab - US</t>
  </si>
  <si>
    <t>DOT CG - US DOT Cost Guard - US</t>
  </si>
  <si>
    <t>ENEC - Enven Energy Corporation - US</t>
  </si>
  <si>
    <t>GSO - University of Rhode Island, Graduate School of Oceanography - US</t>
  </si>
  <si>
    <t>LIMNO - Limno Tech - US</t>
  </si>
  <si>
    <t>MOTEML - Mote Marine Lab &amp; Aquarium - US</t>
  </si>
  <si>
    <t>NCSU - Ocean Observing and Modeling Group - US</t>
  </si>
  <si>
    <t>NERRS - National Estuarine Research Reserve System - US</t>
  </si>
  <si>
    <t>NMFSM - National Marine Fisheries Service, Mississippi Laboratories, Pascagoula Facility - US</t>
  </si>
  <si>
    <t>NOAA - ERL AOML - US</t>
  </si>
  <si>
    <t>NOAA - ERL PMEL - US</t>
  </si>
  <si>
    <t>NOAA - National Oceanic and Atmospheric Administration - US</t>
  </si>
  <si>
    <t>NOAA - NDBC - US</t>
  </si>
  <si>
    <t>NOAA - NODC - US</t>
  </si>
  <si>
    <t>NOO - US Naval Oceanographic Office - US</t>
  </si>
  <si>
    <t>NPSDO - Naval Postgraduate School, Department of Oceanography - US</t>
  </si>
  <si>
    <t>OHSU - Oregon Health &amp; Science University - US</t>
  </si>
  <si>
    <t>OOI - Ocean Observatories Initiative - US</t>
  </si>
  <si>
    <t>OSUCEOAS - Oregon State University, College of Earth, Ocean, and Atmospheric Sciences - US</t>
  </si>
  <si>
    <t>RAMAS - University of Miami RAMAS - US</t>
  </si>
  <si>
    <t>RAYCO - Raytheon Company - US</t>
  </si>
  <si>
    <t>RSUNJ - Rutgers, The State University of New Jersey, Institute of Marine and Coastal Sciences - US</t>
  </si>
  <si>
    <t>SBU - Stony Brook University, School of Marine and Atmospheric Sciences - US</t>
  </si>
  <si>
    <t>SCRIPPS - SCRIPPS Institution of Oceanography - US</t>
  </si>
  <si>
    <t>SIOO - Skidaway Institute of Oceanography - US</t>
  </si>
  <si>
    <t>SOEST - School of Ocean and Earth Science and Technology, University of Hawai'i at Manoa - US</t>
  </si>
  <si>
    <t>TAMUDO - Texas A&amp;M University, Department of Oceanography - US</t>
  </si>
  <si>
    <t>TELEDYNE - Teledyne RD Instruments - US</t>
  </si>
  <si>
    <t>UAFAIRBANKS - University of Alaska Fairbanks - US</t>
  </si>
  <si>
    <t>UCMS - University of Connecticut, Marine Sciences  - US</t>
  </si>
  <si>
    <t>UCSCOSD - University of California, Santa Cruz , Ocean Sciences Department - US</t>
  </si>
  <si>
    <t>UDELAWARE - University of Delaware - US</t>
  </si>
  <si>
    <t>UMDARTMOUTH - University of Massachusetts, Dartmouth - US</t>
  </si>
  <si>
    <t>UNCCSI - UNC Coastal Studies Institute - US</t>
  </si>
  <si>
    <t>UNMD - University of Minnesota Duluth - US</t>
  </si>
  <si>
    <t>UNTW - University of North Carolina Wilmington, Department of Biology and Marine Biology  - US</t>
  </si>
  <si>
    <t>USACE - US Army Corps of Engineers, San Francisco District - US</t>
  </si>
  <si>
    <t>USFCMS - University of South Florida, College of Marine Science - US</t>
  </si>
  <si>
    <t>USGSLSC - United States Geological Survey Leetown Science Center - US</t>
  </si>
  <si>
    <t>USMDMS - University of Southern Mississippi Department of Marine Science - US</t>
  </si>
  <si>
    <t>USUM - University of Michigan - US</t>
  </si>
  <si>
    <t>UW - University of Washington - US</t>
  </si>
  <si>
    <t>UWAPL - University of Washington, Applied Physics Laboratory - US</t>
  </si>
  <si>
    <t>UWM - University of Wisconsin-Milwaukee - US</t>
  </si>
  <si>
    <t>VDOM - Virginia Department of Mines - US</t>
  </si>
  <si>
    <t>WHOI - Woods Hole Oceanographic Institution - US</t>
  </si>
  <si>
    <t>During the period the approached groups joined network and started making available data/products. EMODnet Physics data policy is very simple and well agreed by contributors. Data is open and free. For a limited set of data, EMODnet Physics is asking for authentication, before delivering downloads to users (who did the data request selection on the mapviewer). M2M and dissemination interfaces (ERDDAP, THREDDS, Geoserver)  are not requiring any authentication and are delivering all the avaialble data wothouth any restrictions.</t>
  </si>
  <si>
    <t>Indicator 3: Online 'Web' interfaces to access or view data</t>
  </si>
  <si>
    <t>Manual download</t>
  </si>
  <si>
    <t xml:space="preserve">Product EndPoint </t>
  </si>
  <si>
    <t>Were there any changes compared to the previous quarter?</t>
  </si>
  <si>
    <t>x</t>
  </si>
  <si>
    <t>Web Services are organized per item-interface to facilitate the tracking of their use. ERDDAP, THREDDS, web APIs, Widgets, GeoServer are providing data and products without any authentication or restriction. Some of the data that are presented on the mapviewer require authentication (e.g. coastal data from European istitution - data older than 60 days). All linked datasets are unrestricted.</t>
  </si>
  <si>
    <t>metadata are harmonized before being presented in the portal</t>
  </si>
  <si>
    <t>there are several steps in the metadata curation. It starts from the provider, then integrators and finally at the EMODnet Phyics level</t>
  </si>
  <si>
    <t>Semi-automatic and manual</t>
  </si>
  <si>
    <t>providers, integrators and data curators (e.g. NODC)</t>
  </si>
  <si>
    <t>automatic</t>
  </si>
  <si>
    <t>providers/integrators</t>
  </si>
  <si>
    <t>according the paramter and the time age of the data,  it could be applied an automatic spike detection or in deep quality check by comparison with climatology</t>
  </si>
  <si>
    <t>according the parameter and the time age of the data, several actors may be involved in the data standards checks</t>
  </si>
  <si>
    <t xml:space="preserve">according the parameter and the time age of the data, several actors may be involved in the geolocation quality flagging </t>
  </si>
  <si>
    <t>a quality check is applied to all data</t>
  </si>
  <si>
    <t>data are collected from different sources in different formats and EMODnet Physics reorganizes data per theme, per platform, etc.</t>
  </si>
  <si>
    <t>EMODnet Physics</t>
  </si>
  <si>
    <t>refer to EMODnetPhysics_Metadata file description for full details on the applied standards and controlled vocabularies</t>
  </si>
  <si>
    <t>Indicator 5: Statistics on information volunteered through download forms</t>
  </si>
  <si>
    <t>Business and private Company</t>
  </si>
  <si>
    <t>Government/Public Administration</t>
  </si>
  <si>
    <t>Non profit</t>
  </si>
  <si>
    <t>Europe ND</t>
  </si>
  <si>
    <t>Refer to the guidance provided by the EMODnet Secretariat ("EMODnet Use Cases: Guidance and Procedures")</t>
  </si>
  <si>
    <t>Mediterranean Wind Wave Model</t>
  </si>
  <si>
    <t>n/a</t>
  </si>
  <si>
    <t>EMODnet Physics enhances the services of the CMEMS In Situ Thematic Assembly Centre</t>
  </si>
  <si>
    <t>EMODnet Bathymetry &amp; Physics data supporting Sea Situational Awareness for tourist navigation</t>
  </si>
  <si>
    <t>EMODnet &amp; CMEMS together to build a framework for improving land boundary conditions in CMEMS regional products</t>
  </si>
  <si>
    <t>Validation of SAR satellite based information products (wave height) and combination with EMODnet station data (Significant Wave Height HS )</t>
  </si>
  <si>
    <t>Monitoring of global in situ real-time oceanographic data traffic and quality</t>
  </si>
  <si>
    <t>Making marine data available to the global scientific community: the UG-MESA marine services case</t>
  </si>
  <si>
    <t>Capitalising on EMODnet Radar Data for Water Dispersion Studies</t>
  </si>
  <si>
    <t>Making the establishment of regional oceanography systems easy: the Basque case</t>
  </si>
  <si>
    <t xml:space="preserve">Use cases are providing an example of how EMODnet Physics data can be used for both private and public downstream applications and the once developed by private entities are keeping being the most read (e.g. wave model, tourist navigation system). It looks like that the EMODnet use case are helping advertising of such application and compnies, while promoting their services, are linking their users to the EMODnet cases. </t>
  </si>
  <si>
    <t>8.3 SEO assessment - Acquisitions</t>
  </si>
  <si>
    <t>The system is performing well</t>
  </si>
  <si>
    <t>The portal is processing towards the common visual harmonization recommendations as required and agreed during EMODnet SC and TWG</t>
  </si>
  <si>
    <t>EMODnet Physics mapviewer is by far the most used interface with an growing trend.</t>
  </si>
  <si>
    <t>The metrics are in line with the users use of the EMODnet Physics sections: while they spend a limited time on the landing (background, news…) they interact with the mapviewer and platform pages - these are the key emodnet Physics products confirming the importance of the EMODnet Physics team in keeping developing and updating them. importantly the detected bug in the tracking of this page has been fixed.</t>
  </si>
  <si>
    <r>
      <t>Marine and Coastal - tot: </t>
    </r>
    <r>
      <rPr>
        <b/>
        <sz val="11"/>
        <color rgb="FF444444"/>
        <rFont val="Arial"/>
        <family val="2"/>
      </rPr>
      <t>489</t>
    </r>
  </si>
  <si>
    <r>
      <t>Climate, Seasonal and Weather Forecasting - tot: </t>
    </r>
    <r>
      <rPr>
        <b/>
        <sz val="11"/>
        <color rgb="FF444444"/>
        <rFont val="Arial"/>
        <family val="2"/>
      </rPr>
      <t>241</t>
    </r>
  </si>
  <si>
    <r>
      <t>Marine Resource - tot: </t>
    </r>
    <r>
      <rPr>
        <b/>
        <sz val="11"/>
        <color rgb="FF444444"/>
        <rFont val="Arial"/>
        <family val="2"/>
      </rPr>
      <t>140</t>
    </r>
  </si>
  <si>
    <t>Maritime Safety - tot: 70</t>
  </si>
  <si>
    <r>
      <t>Marine and Coastal - tot: </t>
    </r>
    <r>
      <rPr>
        <b/>
        <sz val="11"/>
        <color rgb="FF444444"/>
        <rFont val="Arial"/>
        <family val="2"/>
      </rPr>
      <t>151</t>
    </r>
  </si>
  <si>
    <r>
      <t>Climate, Seasonal and Weather Forecasting - tot: </t>
    </r>
    <r>
      <rPr>
        <b/>
        <sz val="11"/>
        <color rgb="FF444444"/>
        <rFont val="Arial"/>
        <family val="2"/>
      </rPr>
      <t>88</t>
    </r>
  </si>
  <si>
    <r>
      <t>Marine Resource - tot: </t>
    </r>
    <r>
      <rPr>
        <b/>
        <sz val="11"/>
        <color rgb="FF444444"/>
        <rFont val="Arial"/>
        <family val="2"/>
      </rPr>
      <t>56</t>
    </r>
  </si>
  <si>
    <r>
      <t>Maritime Safety - tot: </t>
    </r>
    <r>
      <rPr>
        <b/>
        <sz val="11"/>
        <color rgb="FF444444"/>
        <rFont val="Arial"/>
        <family val="2"/>
      </rPr>
      <t>39</t>
    </r>
  </si>
  <si>
    <r>
      <t>Marine and Coastal - tot: </t>
    </r>
    <r>
      <rPr>
        <b/>
        <sz val="11"/>
        <color rgb="FF444444"/>
        <rFont val="Arial"/>
        <family val="2"/>
      </rPr>
      <t>91</t>
    </r>
  </si>
  <si>
    <r>
      <t>Climate, Seasonal and Weather Forecasting - tot: </t>
    </r>
    <r>
      <rPr>
        <b/>
        <sz val="11"/>
        <color rgb="FF444444"/>
        <rFont val="Arial"/>
        <family val="2"/>
      </rPr>
      <t>63</t>
    </r>
  </si>
  <si>
    <r>
      <t>Marine Resource - tot: </t>
    </r>
    <r>
      <rPr>
        <b/>
        <sz val="11"/>
        <color rgb="FF444444"/>
        <rFont val="Arial"/>
        <family val="2"/>
      </rPr>
      <t>25</t>
    </r>
  </si>
  <si>
    <r>
      <t>Maritime Safety - tot: </t>
    </r>
    <r>
      <rPr>
        <b/>
        <sz val="11"/>
        <color rgb="FF444444"/>
        <rFont val="Arial"/>
        <family val="2"/>
      </rPr>
      <t>19</t>
    </r>
  </si>
  <si>
    <r>
      <t>Climate, Seasonal and Weather Forecasting - tot: </t>
    </r>
    <r>
      <rPr>
        <b/>
        <sz val="11"/>
        <color rgb="FF444444"/>
        <rFont val="Arial"/>
        <family val="2"/>
      </rPr>
      <t>14</t>
    </r>
  </si>
  <si>
    <t>Marine and Coastal - tot: 30</t>
  </si>
  <si>
    <r>
      <t>Marine Resource - tot: </t>
    </r>
    <r>
      <rPr>
        <b/>
        <sz val="11"/>
        <color rgb="FF444444"/>
        <rFont val="Arial"/>
        <family val="2"/>
      </rPr>
      <t>13</t>
    </r>
  </si>
  <si>
    <t>Maritime Safety - tot: 5</t>
  </si>
  <si>
    <t>Marine and Coastal - tot: 53</t>
  </si>
  <si>
    <t>Climate, Seasonal and Weather Forecasting - tot: 44</t>
  </si>
  <si>
    <r>
      <t>Maritime Safety - tot: </t>
    </r>
    <r>
      <rPr>
        <b/>
        <sz val="11"/>
        <color rgb="FF444444"/>
        <rFont val="Arial"/>
        <family val="2"/>
      </rPr>
      <t>18</t>
    </r>
  </si>
  <si>
    <t>This indicator provides information about users that filled the EMODnet authentication web form. It is important to remember that the number of users here reported is only a limited number of the EMODnet Physics users and the form is asked to be filled only to users accessing for the first time to data that requires authentication (i.e. coastal data older than 60 days) - it is about 30K platforms of the 800K available ones. The majority of EMODnet Physics data are downloadable without any authentication.</t>
  </si>
  <si>
    <t>EP_GEO_SDN_TEMP_NN_GR_FEB</t>
  </si>
  <si>
    <t>https://geoserver.emodnet-physics.eu/geoserver/emodnet_sdn_mapproxy/wms?service=WMS&amp;version=1.1.0&amp;request=GetMap&amp;layers=emodnet_sdn_mapproxy:EP_GEO_SDN_TEMP_NN_GR_FEB&amp;styles=&amp;bbox=-2.00375083428E7,-2.00375083428E7,2.00375083428E7,2.00375083428E7&amp;width=768&amp;height=768&amp;srs=EPSG:900913&amp;format=application/openlayers</t>
  </si>
  <si>
    <t>EP_GEO_SDN_TEMP_NN_GR_APR</t>
  </si>
  <si>
    <t>https://geoserver.emodnet-physics.eu/geoserver/emodnet_sdn_mapproxy/wms?service=WMS&amp;version=1.1.0&amp;request=GetMap&amp;layers=emodnet_sdn_mapproxy:EP_GEO_SDN_TEMP_NN_GR_APR&amp;styles=&amp;bbox=-2.00375083428E7,-2.00375083428E7,2.00375083428E7,2.00375083428E7&amp;width=768&amp;height=768&amp;srs=EPSG:900913&amp;format=application/openlayers</t>
  </si>
  <si>
    <t>EP_GEO_SDN_TEMP_NN_GR_MAR</t>
  </si>
  <si>
    <t>https://geoserver.emodnet-physics.eu/geoserver/emodnet_sdn_mapproxy/wms?service=WMS&amp;version=1.1.0&amp;request=GetMap&amp;layers=emodnet_sdn_mapproxy:EP_GEO_SDN_TEMP_NN_GR_MAR&amp;styles=&amp;bbox=-2.00375083428E7,-2.00375083428E7,2.00375083428E7,2.00375083428E7&amp;width=768&amp;height=768&amp;srs=EPSG:900913&amp;format=application/openlayers</t>
  </si>
  <si>
    <t>EP_GEO_SDN_TEMP_NN_GR_SEP</t>
  </si>
  <si>
    <t>https://geoserver.emodnet-physics.eu/geoserver/emodnet_sdn_mapproxy/wms?service=WMS&amp;version=1.1.0&amp;request=GetMap&amp;layers=emodnet_sdn_mapproxy:EP_GEO_SDN_TEMP_NN_GR_SEP&amp;styles=&amp;bbox=-2.00375083428E7,-2.00375083428E7,2.00375083428E7,2.00375083428E7&amp;width=768&amp;height=768&amp;srs=EPSG:900913&amp;format=application/openlayers</t>
  </si>
  <si>
    <t>EP_GEO_SDN_TEMP_NN_GR_NOV</t>
  </si>
  <si>
    <t>https://geoserver.emodnet-physics.eu/geoserver/emodnet_sdn_mapproxy/wms?service=WMS&amp;version=1.1.0&amp;request=GetMap&amp;layers=emodnet_sdn_mapproxy:EP_GEO_SDN_TEMP_NN_GR_NOV&amp;styles=&amp;bbox=-2.00375083428E7,-2.00375083428E7,2.00375083428E7,2.00375083428E7&amp;width=768&amp;height=768&amp;srs=EPSG:900913&amp;format=application/openlayers</t>
  </si>
  <si>
    <t>EP_GEO_SDN_TEMP_NN_GR_JUL</t>
  </si>
  <si>
    <t>https://geoserver.emodnet-physics.eu/geoserver/emodnet_sdn_mapproxy/wms?service=WMS&amp;version=1.1.0&amp;request=GetMap&amp;layers=emodnet_sdn_mapproxy:EP_GEO_SDN_TEMP_NN_GR_JUL&amp;styles=&amp;bbox=-2.00375083428E7,-2.00375083428E7,2.00375083428E7,2.00375083428E7&amp;width=768&amp;height=768&amp;srs=EPSG:900913&amp;format=application/openlayers</t>
  </si>
  <si>
    <t>EP_GEO_SDN_TEMP_NN_GR_JAN</t>
  </si>
  <si>
    <t>https://geoserver.emodnet-physics.eu/geoserver/emodnet_sdn_mapproxy/wms?service=WMS&amp;version=1.1.0&amp;request=GetMap&amp;layers=emodnet_sdn_mapproxy:EP_GEO_SDN_TEMP_NN_GR_JAN&amp;styles=&amp;bbox=-2.00375083428E7,-2.00375083428E7,2.00375083428E7,2.00375083428E7&amp;width=768&amp;height=768&amp;srs=EPSG:900913&amp;format=application/openlayers</t>
  </si>
  <si>
    <t>EP_GEO_SDN_TEMP_NN_GR_AUG</t>
  </si>
  <si>
    <t>https://geoserver.emodnet-physics.eu/geoserver/emodnet_sdn_mapproxy/wms?service=WMS&amp;version=1.1.0&amp;request=GetMap&amp;layers=emodnet_sdn_mapproxy:EP_GEO_SDN_TEMP_NN_GR_AUG&amp;styles=&amp;bbox=-2.00375083428E7,-2.00375083428E7,2.00375083428E7,2.00375083428E7&amp;width=768&amp;height=768&amp;srs=EPSG:900913&amp;format=application/openlayers</t>
  </si>
  <si>
    <t>EP_GEO_SDN_TEMP_NN_GR_DEC</t>
  </si>
  <si>
    <t>https://geoserver.emodnet-physics.eu/geoserver/emodnet_sdn_mapproxy/wms?service=WMS&amp;version=1.1.0&amp;request=GetMap&amp;layers=emodnet_sdn_mapproxy:EP_GEO_SDN_TEMP_NN_GR_DEC&amp;styles=&amp;bbox=-2.00375083428E7,-2.00375083428E7,2.00375083428E7,2.00375083428E7&amp;width=768&amp;height=768&amp;srs=EPSG:900913&amp;format=application/openlayers</t>
  </si>
  <si>
    <t>EP_GEO_SDN_TEMP_NN_GR_JUN</t>
  </si>
  <si>
    <t>https://geoserver.emodnet-physics.eu/geoserver/emodnet_sdn_mapproxy/wms?service=WMS&amp;version=1.1.0&amp;request=GetMap&amp;layers=emodnet_sdn_mapproxy:EP_GEO_SDN_TEMP_NN_GR_JUN&amp;styles=&amp;bbox=-2.00375083428E7,-2.00375083428E7,2.00375083428E7,2.00375083428E7&amp;width=768&amp;height=768&amp;srs=EPSG:900913&amp;format=application/openlayers</t>
  </si>
  <si>
    <t>EP_GEO_SDN_TEMP_NN_GR_MAY</t>
  </si>
  <si>
    <t>https://geoserver.emodnet-physics.eu/geoserver/emodnet_sdn_mapproxy/wms?service=WMS&amp;version=1.1.0&amp;request=GetMap&amp;layers=emodnet_sdn_mapproxy:EP_GEO_SDN_TEMP_NN_GR_MAY&amp;styles=&amp;bbox=-2.00375083428E7,-2.00375083428E7,2.00375083428E7,2.00375083428E7&amp;width=768&amp;height=768&amp;srs=EPSG:900913&amp;format=application/openlayers</t>
  </si>
  <si>
    <t>EP_GEO_SDN_TEMP_NN_GR_OCT</t>
  </si>
  <si>
    <t>https://geoserver.emodnet-physics.eu/geoserver/emodnet_sdn_mapproxy/wms?service=WMS&amp;version=1.1.0&amp;request=GetMap&amp;layers=emodnet_sdn_mapproxy:EP_GEO_SDN_TEMP_NN_GR_OCT&amp;styles=&amp;bbox=-2.00375083428E7,-2.00375083428E7,2.00375083428E7,2.00375083428E7&amp;width=768&amp;height=768&amp;srs=EPSG:900913&amp;format=application/openlayers</t>
  </si>
  <si>
    <t>EP_GEO_NER_OTHR_NN_NN_RAS</t>
  </si>
  <si>
    <t>https://geoserver.emodnet-physics.eu/geoserver/emodnet/wms?service=WMS&amp;version=1.1.0&amp;request=GetMap&amp;layers=emodnet:EP_GEO_NER_OTHR_NN_NN_RAS&amp;styles=&amp;bbox=-180.0,-90.0,180.0,90.0&amp;width=768&amp;height=384&amp;srs=EPSG:4326&amp;format=application/openlayers</t>
  </si>
  <si>
    <t>EP_GEO_INT_SLEV_TG_TS_ABS</t>
  </si>
  <si>
    <t>https://geoserver.emodnet-physics.eu/geoserver/emodnet/wms?service=WMS&amp;version=1.1.0&amp;request=GetMap&amp;layers=emodnet:EP_GEO_INT_SLEV_TG_TS_ABS&amp;styles=&amp;bbox=-157.866667,-36.84307,174.76946,64.915833&amp;width=768&amp;height=330&amp;srs=EPSG:4326&amp;format=application/openlayers</t>
  </si>
  <si>
    <t>EP_GEO_INT_RVFL_RS_TS_VAR</t>
  </si>
  <si>
    <t>https://geoserver.emodnet-physics.eu/geoserver/emodnet/wms?service=WMS&amp;version=1.1.0&amp;request=GetMap&amp;layers=emodnet:EP_GEO_INT_RVFL_RS_TS_VAR&amp;styles=&amp;bbox=-9.4756901895138,38.10899923782,14.14800028296,54.103901082078&amp;width=768&amp;height=519&amp;srs=EPSG:4326&amp;format=application/openlayers</t>
  </si>
  <si>
    <t>EP_GEO_INT_WIND_MO_TS_NRT</t>
  </si>
  <si>
    <t>https://geoserver.emodnet-physics.eu/geoserver/emodnet/wms?service=WMS&amp;version=1.1.0&amp;request=GetMap&amp;layers=emodnet:EP_GEO_INT_WIND_MO_TS_NRT&amp;styles=&amp;bbox=-180.0,-90.0,180.0,90.0&amp;width=768&amp;height=384&amp;srs=EPSG:4326&amp;format=application/openlayers</t>
  </si>
  <si>
    <t>YES</t>
  </si>
  <si>
    <t>EP_GEO_PSM_SLEV_TG_TS_ANO</t>
  </si>
  <si>
    <t>https://geoserver.emodnet-physics.eu/geoserver/emodnet/wms?service=WMS&amp;version=1.1.0&amp;request=GetMap&amp;layers=emodnet:EP_GEO_PSM_SLEV_TG_TS_ANO&amp;styles=&amp;bbox=-177.36000354720002,-45.878700917574,174.7800034956,70.3750014075&amp;width=768&amp;height=330&amp;srs=EPSG:4326&amp;format=application/openlayers</t>
  </si>
  <si>
    <t>EP_GEO_SON_SLEV_GR_TS_TRE</t>
  </si>
  <si>
    <t>https://geoserver.emodnet-physics.eu/geoserver/emodnet/wms?service=WMS&amp;version=1.1.0&amp;request=GetMap&amp;layers=emodnet:EP_GEO_SON_SLEV_GR_TS_TRE&amp;styles=&amp;bbox=-180.0,-90.0,180.0,90.0&amp;width=768&amp;height=384&amp;srs=EPSG:4326&amp;format=application/openlayers</t>
  </si>
  <si>
    <t>EP_GEO_PSM_SLEV_FS_PP_NNN</t>
  </si>
  <si>
    <t>https://geoserver.emodnet-physics.eu/geoserver/emodnet/wms?service=WMS&amp;version=1.1.0&amp;request=GetMap&amp;layers=emodnet:EP_GEO_PSM_SLEV_FS_PP_NNN&amp;styles=&amp;bbox=-180.0,-90.0,180.0,90.0&amp;width=768&amp;height=384&amp;srs=EPSG:4326&amp;format=application/openlayers</t>
  </si>
  <si>
    <t>EP_GEO_INT_ALLP_AL_PP_MED</t>
  </si>
  <si>
    <t>https://geoserver.emodnet-physics.eu/geoserver/emodnet/wms?service=WMS&amp;version=1.1.0&amp;request=GetMap&amp;layers=emodnet:EP_GEO_INT_ALLP_AL_PP_MED&amp;styles=&amp;bbox=-79.936301598726,-7.6021301520426,129.22100258442,71.64200143283999&amp;width=768&amp;height=330&amp;srs=EPSG:4326&amp;format=application/openlayers</t>
  </si>
  <si>
    <t>EP_GEO_INT_ALLP_FB_PP_GLO</t>
  </si>
  <si>
    <t>https://geoserver.emodnet-physics.eu/geoserver/emodnet/wms?service=WMS&amp;version=1.1.0&amp;request=GetMap&amp;layers=emodnet:EP_GEO_INT_ALLP_FB_PP_GLO&amp;styles=&amp;bbox=-4.1695100833901995,45.69766578604666,25.346200506924,65.617701312354&amp;width=768&amp;height=518&amp;srs=EPSG:4326&amp;format=application/openlayers</t>
  </si>
  <si>
    <t>EP_GEO_INT_ALLP_DB_PP_GLO</t>
  </si>
  <si>
    <t>https://geoserver.emodnet-physics.eu/geoserver/emodnet/wms?service=WMS&amp;version=1.1.0&amp;request=GetMap&amp;layers=emodnet:EP_GEO_INT_ALLP_DB_PP_GLO&amp;styles=&amp;bbox=-179.99100359982,-90.0000018,179.92300359846,89.47600178952&amp;width=768&amp;height=382&amp;srs=EPSG:4326&amp;format=application/openlayers</t>
  </si>
  <si>
    <t>EP_GEO_INT_TEMP_AL_PP_GLO</t>
  </si>
  <si>
    <t>https://geoserver.emodnet-physics.eu/geoserver/emodnet/wms?service=WMS&amp;version=1.1.0&amp;request=GetMap&amp;layers=emodnet:EP_GEO_INT_TEMP_AL_PP_GLO&amp;styles=&amp;bbox=-179.99100359982,-90.0000018,179.92300359846,89.47600178952&amp;width=768&amp;height=382&amp;srs=EPSG:4326&amp;format=application/openlayers</t>
  </si>
  <si>
    <t>EP_GEO_INT_TEMP_AR_PP_GLO</t>
  </si>
  <si>
    <t>https://geoserver.emodnet-physics.eu/geoserver/emodnet/wms?service=WMS&amp;version=1.1.0&amp;request=GetMap&amp;layers=emodnet:EP_GEO_INT_TEMP_AR_PP_GLO&amp;styles=&amp;bbox=-179.34700358694002,-77.19300154385999,179.03900358078,80.60400161208&amp;width=768&amp;height=338&amp;srs=EPSG:4326&amp;format=application/openlayers</t>
  </si>
  <si>
    <t>EP_GEO_INT_TEMP_OT_PP_GLO</t>
  </si>
  <si>
    <t>https://geoserver.emodnet-physics.eu/geoserver/emodnet/wms?service=WMS&amp;version=1.1.0&amp;request=GetMap&amp;layers=emodnet:EP_GEO_INT_TEMP_OT_PP_GLO&amp;styles=&amp;bbox=-179.99100359982,-77.85010155700199,179.92300359846,81.27700162554&amp;width=768&amp;height=339&amp;srs=EPSG:4326&amp;format=application/openlayers</t>
  </si>
  <si>
    <t>EP_GEO_INT_ALLP_AL_PP_JS3</t>
  </si>
  <si>
    <t>https://geoserver.emodnet-physics.eu/geoserver/emodnet/wms?service=WMS&amp;version=1.1.0&amp;request=GetMap&amp;layers=emodnet:EP_GEO_INT_ALLP_AL_PP_JS3&amp;styles=&amp;bbox=-16.6033903320678,27.996219440075603,25.46200050924,65.017701300354&amp;width=768&amp;height=675&amp;srs=EPSG:4326&amp;format=application/openlayers</t>
  </si>
  <si>
    <t>EP_GEO_PSM_SLEV_TG_PP_GLO</t>
  </si>
  <si>
    <t>https://geoserver.emodnet-physics.eu/geoserver/emodnet/wms?service=WMS&amp;version=1.1.0&amp;request=GetMap&amp;layers=emodnet:EP_GEO_PSM_SLEV_TG_PP_GLO&amp;styles=&amp;bbox=-179.36700358733998,-77.85010155700199,179.21700358434,82.49000164979999&amp;width=768&amp;height=343&amp;srs=EPSG:4326&amp;format=application/openlayers</t>
  </si>
  <si>
    <t>yES</t>
  </si>
  <si>
    <t>EP_GEO_INT_OPTS_AL_PP_GLO</t>
  </si>
  <si>
    <t>https://geoserver.emodnet-physics.eu/geoserver/emodnet/wms?service=WMS&amp;version=1.1.0&amp;request=GetMap&amp;layers=emodnet:EP_GEO_INT_OPTS_AL_PP_GLO&amp;styles=&amp;bbox=-180.0,-90.0,180.0,90.0&amp;width=768&amp;height=384&amp;srs=EPSG:4326&amp;format=application/openlayers</t>
  </si>
  <si>
    <t>EP_GEO_INT_ALLP_MO_PP_GLO</t>
  </si>
  <si>
    <t>https://geoserver.emodnet-physics.eu/geoserver/emodnet/wms?service=WMS&amp;version=1.1.0&amp;request=GetMap&amp;layers=emodnet:EP_GEO_INT_ALLP_MO_PP_GLO&amp;styles=&amp;bbox=-179.36667058733335,-77.85010155700199,179.21667058433334,82.49000164979999&amp;width=768&amp;height=343&amp;srs=EPSG:4326&amp;format=application/openlayers</t>
  </si>
  <si>
    <t>EP_GEO_INT_ALLP_AL_PP_ATL</t>
  </si>
  <si>
    <t>https://geoserver.emodnet-physics.eu/geoserver/emodnet/wms?service=WMS&amp;version=1.1.0&amp;request=GetMap&amp;layers=emodnet:EP_GEO_INT_ALLP_AL_PP_ATL&amp;styles=&amp;bbox=-122.42300244846,-73.6700014734,174.7550034951,86.03100172062001&amp;width=768&amp;height=412&amp;srs=EPSG:4326&amp;format=application/openlayers</t>
  </si>
  <si>
    <t>https://geoserver.emodnet-physics.eu/geoserver/emodnet/wms?service=WMS&amp;version=1.1.0&amp;request=GetMap&amp;layers=emodnet:EP_GEO_INT_ALLP_AL_PP_ATL&amp;styles=&amp;bbox=-179.99100359982,-90.0000018,179.92300359846,89.47600178952&amp;width=768&amp;height=382&amp;srs=EPSG:4326&amp;format=application/openlayers</t>
  </si>
  <si>
    <t>EP_GEO_PSM_SLEV_TG_TS_TRE</t>
  </si>
  <si>
    <t>https://geoserver.emodnet-physics.eu/geoserver/emodnet/wms?service=WMS&amp;version=1.1.0&amp;request=GetMap&amp;layers=emodnet:EP_GEO_PSM_SLEV_TG_TS_TRE&amp;styles=&amp;bbox=-157.86700315733998,-36.843100736862,174.76900349538002,65.673401313468&amp;width=768&amp;height=330&amp;srs=EPSG:4326&amp;format=application/openlayers</t>
  </si>
  <si>
    <t>EP_GEO_INT_ALLP_AL_PP_BAL</t>
  </si>
  <si>
    <t>https://geoserver.emodnet-physics.eu/geoserver/emodnet/wms?service=WMS&amp;version=1.1.0&amp;request=GetMap&amp;layers=EP_GEO_INT_ALLP_AL_PP_BAL&amp;styles=&amp;bbox=9.749999805,53.235298935294004,25.223100504462,60.200001204&amp;width=768&amp;height=345&amp;srs=EPSG:4326&amp;format=application/openlayers</t>
  </si>
  <si>
    <t>EP_GEO_INT_ALLP_HF_PP_GLO</t>
  </si>
  <si>
    <t>https://geoserver.emodnet-physics.eu/geoserver/emodnet/wms?service=WMS&amp;version=1.1.0&amp;request=GetMap&amp;layers=emodnet:EP_GEO_INT_ALLP_HF_PP_GLO&amp;styles=&amp;bbox=-9.271900185438,38.66623252667534,8.85693917713878,54.7896910957938&amp;width=768&amp;height=683&amp;srs=EPSG:4326&amp;format=application/openlayers</t>
  </si>
  <si>
    <t>EP_GEO_INT_WAVE_AL_PP_GLO</t>
  </si>
  <si>
    <t>https://geoserver.emodnet-physics.eu/geoserver/emodnet/wms?service=WMS&amp;version=1.1.0&amp;request=GetMap&amp;layers=emodnet:EP_GEO_INT_WAVE_AL_PP_GLO&amp;styles=&amp;bbox=-123.41400246828,-31.580000631599997,170.4750034095,66.43833432876666&amp;width=768&amp;height=330&amp;srs=EPSG:4326&amp;format=application/openlayers</t>
  </si>
  <si>
    <t>EP_GEO_INT_SLEV_AL_PP_GLO</t>
  </si>
  <si>
    <t>https://geoserver.emodnet-physics.eu/geoserver/emodnet/wms?service=WMS&amp;version=1.1.0&amp;request=GetMap&amp;layers=emodnet:EP_GEO_INT_SLEV_AL_PP_GLO&amp;styles=&amp;bbox=-179.36667058733335,-77.85010155700199,179.21667058433334,82.49000164979999&amp;width=768&amp;height=343&amp;srs=EPSG:4326&amp;format=application/openlayers</t>
  </si>
  <si>
    <t>EP_GEO_INT_ATMS_AL_PP_GLO</t>
  </si>
  <si>
    <t>https://geoserver.emodnet-physics.eu/geoserver/emodnet/wms?service=WMS&amp;version=1.1.0&amp;request=GetMap&amp;layers=emodnet:EP_GEO_INT_ATMS_AL_PP_GLO&amp;styles=&amp;bbox=-179.99100359982,-90.0000018,179.66600359332,89.18900178377999&amp;width=768&amp;height=382&amp;srs=EPSG:4326&amp;format=application/openlayers</t>
  </si>
  <si>
    <t>EP_GEO_INT_UWNO_AL_PP_GLO</t>
  </si>
  <si>
    <t>https://geoserver.emodnet-physics.eu/geoserver/emodnet/wms?service=WMS&amp;version=1.1.0&amp;request=GetMap&amp;layers=emodnet:EP_GEO_INT_UWNO_AL_PP_GLO&amp;styles=&amp;bbox=-180.0,-90.0,180.0,90.0&amp;width=768&amp;height=384&amp;srs=EPSG:4326&amp;format=application/openlayers</t>
  </si>
  <si>
    <t>EP_GEO_INT_LHAT_AL_PP_GLO</t>
  </si>
  <si>
    <t>https://geoserver.emodnet-physics.eu/geoserver/emodnet/wms?service=WMS&amp;version=1.1.0&amp;request=GetMap&amp;layers=emodnet:EP_GEO_INT_LHAT_AL_PP_GLO&amp;styles=&amp;bbox=-155.700003114,-31.580000631599997,131.1100026222,65.617701312354&amp;width=768&amp;height=330&amp;srs=EPSG:4326&amp;format=application/openlayers</t>
  </si>
  <si>
    <t>EP_GEO_INT_BGCP_AL_PP_GLO</t>
  </si>
  <si>
    <t>https://geoserver.emodnet-physics.eu/geoserver/emodnet/wms?service=WMS&amp;version=1.1.0&amp;request=GetMap&amp;layers=emodnet:EP_GEO_INT_BGCP_AL_PP_GLO&amp;styles=&amp;bbox=-177.0050035401,-90.0000018,179.66600359332,89.14900178298&amp;width=768&amp;height=385&amp;srs=EPSG:4326&amp;format=application/openlayers</t>
  </si>
  <si>
    <t>EP_GEO_INT_ALLP_AL_PP_ARC</t>
  </si>
  <si>
    <t>https://geoserver.emodnet-physics.eu/geoserver/emodnet/wms?service=WMS&amp;version=1.1.0&amp;request=GetMap&amp;layers=emodnet:EP_GEO_INT_ALLP_AL_PP_ARC&amp;styles=&amp;bbox=-179.91800359836,-76.74800153496001,178.600003572,89.47600178952&amp;width=768&amp;height=356&amp;srs=EPSG:4326&amp;format=application/openlayers</t>
  </si>
  <si>
    <t>EP_GEO_INT_HCXX_AL_PP_GLO</t>
  </si>
  <si>
    <t>https://geoserver.emodnet-physics.eu/geoserver/emodnet/wms?service=WMS&amp;version=1.1.0&amp;request=GetMap&amp;layers=emodnet:EP_GEO_INT_HCXX_AL_PP_GLO&amp;styles=&amp;bbox=-123.41400246828,-31.580000631599997,170.4750034095,68.367201367344&amp;width=768&amp;height=330&amp;srs=EPSG:4326&amp;format=application/openlayers</t>
  </si>
  <si>
    <t>EP_GEO_INT_ALLP_AP_PP_GLO</t>
  </si>
  <si>
    <t>https://geoserver.emodnet-physics.eu/geoserver/emodnet/wms?service=WMS&amp;version=1.1.0&amp;request=GetMap&amp;layers=emodnet:EP_GEO_INT_ALLP_AP_PP_GLO&amp;styles=&amp;bbox=-178.8800035776,-67.40300134806,175.10400350208002,72.34100144681999&amp;width=768&amp;height=330&amp;srs=EPSG:4326&amp;format=application/openlayers</t>
  </si>
  <si>
    <t>EP_GEO_INT_ALLP_AL_PP_BLS</t>
  </si>
  <si>
    <t>https://geoserver.emodnet-physics.eu/geoserver/emodnet/wms?service=WMS&amp;version=1.1.0&amp;request=GetMap&amp;layers=emodnet:EP_GEO_INT_ALLP_AL_PP_BLS&amp;styles=&amp;bbox=27.478999450419998,40.399999191999996,41.700000834,46.609100932181995&amp;width=768&amp;height=335&amp;srs=EPSG:4326&amp;format=application/openlayers</t>
  </si>
  <si>
    <t>EP_GEO_INT_WIND_AL_PP_GLO</t>
  </si>
  <si>
    <t>https://geoserver.emodnet-physics.eu/geoserver/emodnet/wms?service=WMS&amp;version=1.1.0&amp;request=GetMap&amp;layers=emodnet:EP_GEO_INT_WIND_AL_PP_GLO&amp;styles=&amp;bbox=-155.700003114,-31.580000631599997,131.1100026222,65.617701312354&amp;width=768&amp;height=330&amp;srs=EPSG:4326&amp;format=application/openlayers</t>
  </si>
  <si>
    <t>EP_GEO_INT_WIND_GL_PP_GLO</t>
  </si>
  <si>
    <t>https://geoserver.emodnet-physics.eu/geoserver/emodnet/wms?service=WMS&amp;version=1.1.0&amp;request=GetMap&amp;layers=emodnet:EP_GEO_INT_WIND_GL_PP_GLO&amp;styles=&amp;bbox=-24.25100048502,-22.955200459104002,32.599700651994,43.515100870302&amp;width=656&amp;height=768&amp;srs=EPSG:4326&amp;format=application/openlayers</t>
  </si>
  <si>
    <t>EP_GEO_INT_ALLP_AL_PP_NWS</t>
  </si>
  <si>
    <t>https://geoserver.emodnet-physics.eu/geoserver/emodnet/wms?service=WMS&amp;version=1.1.0&amp;request=GetMap&amp;layers=emodnet:EP_GEO_INT_ALLP_AL_PP_NWS&amp;styles=&amp;bbox=-4.166667083333341,50.96939798061202,13.154200263084,61.267901225357996&amp;width=768&amp;height=456&amp;srs=EPSG:4326&amp;format=application/openlayers</t>
  </si>
  <si>
    <t>EP_GEO_INT_RVFL_FS_PP_GLO</t>
  </si>
  <si>
    <t>https://geoserver.emodnet-physics.eu/geoserver/emodnet/wms?service=WMS&amp;version=1.1.0&amp;request=GetMap&amp;layers=emodnet:EP_GEO_INT_RVFL_FS_PP_GLO&amp;styles=&amp;bbox=-180.0,-90.0,180.0,90.0&amp;width=768&amp;height=384&amp;srs=EPSG:4326&amp;format=application/openlayers</t>
  </si>
  <si>
    <t>EP_GEO_INT_ALLP_AL_PP_GLO</t>
  </si>
  <si>
    <t>https://geoserver.emodnet-physics.eu/geoserver/emodnet/wms?service=WMS&amp;version=1.1.0&amp;request=GetMap&amp;layers=emodnet:dat_platformmapcache&amp;styles=&amp;bbox=-180.0,-90.0,180.0,90.0&amp;width=768&amp;height=384&amp;srs=EPSG:4326&amp;format=application/openlayers</t>
  </si>
  <si>
    <t>EP_GEO_INT_SIEX_SA_GR_SHH</t>
  </si>
  <si>
    <t>https://geoserver.emodnet-physics.eu/geoserver/emodnet/wms?service=WMS&amp;version=1.1.0&amp;request=GetMap&amp;layers=emodnet:EP_GEO_INT_SIEX_SA_GR_SHH&amp;styles=&amp;bbox=-3129297.88208037,-3209536.29792512,3961771.23278776,4282724.80992352&amp;width=726&amp;height=768&amp;srs=EPSG:3031&amp;format=application/openlayers</t>
  </si>
  <si>
    <t>EP_GEO_GRD_RVFL_FS_PP_GLO</t>
  </si>
  <si>
    <t>https://geoserver.emodnet-physics.eu/geoserver/emodnet/wms?service=WMS&amp;version=1.1.0&amp;request=GetMap&amp;layers=emodnet:EP_GEO_GRD_RVFL_FS_PP_GLO&amp;styles=&amp;bbox=-180.0,-90.0,180.0,90.0&amp;width=768&amp;height=384&amp;srs=EPSG:4326&amp;format=application/openlayers</t>
  </si>
  <si>
    <t>EP_GEO_INT_SICE_SA_GR_NHH</t>
  </si>
  <si>
    <t>https://geoserver.emodnet-physics.eu/geoserver/emodnet/wms?service=WMS&amp;version=1.1.0&amp;request=GetMap&amp;layers=emodnet:EP_GEO_INT_SICE_SA_GR_NHH&amp;styles=&amp;bbox=-2893593.23763527,-1971615.06590853,1971615.06314406,2489341.29506008&amp;width=768&amp;height=704&amp;srs=EPSG:3995&amp;format=application/openlayers</t>
  </si>
  <si>
    <t>EP_GEO_INT_UWNO_XX_GR_INR</t>
  </si>
  <si>
    <t>https://geoserver.emodnet-physics.eu/geoserver/emodnet/wms?service=WMS&amp;version=1.1.0&amp;request=GetMap&amp;layers=emodnet:EP_GEO_INT_UWNO_XX_GR_INR&amp;styles=&amp;bbox=-14.5800008773804,31.4949989318848,35.2466697692871,66.1716766357422&amp;width=768&amp;height=534&amp;srs=EPSG:4326&amp;format=application/openlayers</t>
  </si>
  <si>
    <t>EP_GEO_INT_UWNO_XX_VC_INR</t>
  </si>
  <si>
    <t>https://geoserver.emodnet-physics.eu/geoserver/emodnet/wms?service=WMS&amp;version=1.1.0&amp;request=GetMap&amp;layers=emodnet:EP_GEO_INT_UWNO_XX_VC_INR&amp;styles=&amp;bbox=-14.5800008773804,31.4949989318848,35.2466697692871,66.1716766357422&amp;width=768&amp;height=534&amp;srs=EPSG:4326&amp;format=application/openlayers</t>
  </si>
  <si>
    <t>EP_GEO_INT_UWNO_XX_PD_INR</t>
  </si>
  <si>
    <t>https://geoserver.emodnet-physics.eu/geoserver/emodnet/wms?service=WMS&amp;version=1.1.0&amp;request=GetMap&amp;layers=emodnet:EP_GEO_INT_UWNO_XX_PD_INR&amp;styles=&amp;bbox=-14.5800008773804,31.4949989318848,35.2466697692871,66.1716766357422&amp;width=768&amp;height=534&amp;srs=EPSG:4326&amp;format=application/openlayers</t>
  </si>
  <si>
    <t>EP_GEO_WSEA_OTHR_NN_GR_GLO</t>
  </si>
  <si>
    <t>https://geoserver.emodnet-physics.eu/geoserver/emodnet/wms?service=WMS&amp;version=1.1.0&amp;request=GetMap&amp;layers=emodnet:EP_GEO_WSEA_OTHR_NN_GR_GLO&amp;styles=&amp;bbox=5.9355,42.635556,10.6413333,44.418&amp;width=768&amp;height=330&amp;srs=EPSG:4326&amp;format=application/openlayers</t>
  </si>
  <si>
    <t>EP_GEO_WSEA_OTHR_NN_GR_EUR</t>
  </si>
  <si>
    <t>https://geoserver.emodnet-physics.eu/geoserver/emodnet/wms?service=WMS&amp;version=1.1.0&amp;request=GetMap&amp;layers=emodnet:EP_GEO_WSEA_OTHR_NN_GR_EUR&amp;styles=&amp;bbox=-180.0,-85.47029103625539,180.0,90.0&amp;width=768&amp;height=374&amp;srs=EPSG:4326&amp;format=application/openlayers</t>
  </si>
  <si>
    <t>EP_GEO_ICES_ALLP_AL_PP_GLO</t>
  </si>
  <si>
    <t>https://geoserver.emodnet-physics.eu/geoserver/SOOS/wms?service=WMS&amp;version=1.1.0&amp;request=GetMap&amp;layers=SOOS:EP_GEO_ICES_ALLP_AL_PP_GLO&amp;styles=&amp;bbox=-43.9999999999637,18.4999999996853,69.000000000025,35.9999999996783&amp;width=768&amp;height=330&amp;srs=EPSG:4326&amp;format=application/openlayers</t>
  </si>
  <si>
    <t>EP_GEO_EXT_UWNO_XX_GR_INR</t>
  </si>
  <si>
    <t>https://geoserver.emodnet-physics.eu/geoserver/emodnet/wms?service=WMS&amp;version=1.1.0&amp;request=GetMap&amp;layers=emodnet:EP_GEO_EXT_UWNO_XX_GR_INR&amp;styles=&amp;bbox=-14.3543558120728,31.6009140014648,35.1345825195312,65.7653198242188&amp;width=768&amp;height=530&amp;srs=EPSG:4326&amp;format=application/openlayers</t>
  </si>
  <si>
    <t>EP_GEO_INT_HCXX_HF_GR_EUR</t>
  </si>
  <si>
    <t>https://geoserver.emodnet-physics.eu/geoserver/emodnethfradar/wms?service=WMS&amp;version=1.1.0&amp;request=GetMap&amp;layers=emodnethfradar:EP_GEO_INT_HCXX_HF_GR_EUR&amp;styles=&amp;bbox=-32.0,20.0,41.0,71.0&amp;width=768&amp;height=536&amp;srs=EPSG:4326&amp;format=application/openlayers</t>
  </si>
  <si>
    <t>EP_ERD_INT_ALLP_AL_PP_GLO</t>
  </si>
  <si>
    <t>https://erddap.emodnet-physics.eu/erddap/tabledap/EP_ERD_INT_ALLP_AL_PP_GLO.html</t>
  </si>
  <si>
    <t>EP_ERD_INT_SLEV_AL_PR_ANO</t>
  </si>
  <si>
    <t>https://erddap.emodnet-physics.eu/erddap/tabledap/EP_ERD_INT_SLEV_AL_PR_ANO.html</t>
  </si>
  <si>
    <t>EP_ERD_INT_DRYT_AL_TS_NRT</t>
  </si>
  <si>
    <t>https://erddap.emodnet-physics.eu/erddap/tabledap/EP_ERD_INT_DRYT_AL_TS_NRT.html</t>
  </si>
  <si>
    <t>EP_ERD_INT_WETT_AL_TS_NRT</t>
  </si>
  <si>
    <t>https://erddap.emodnet-physics.eu/erddap/tabledap/EP_ERD_INT_WETT_AL_TS_NRT.html</t>
  </si>
  <si>
    <t>EP_ERD_SOO_BIOA_NN_NN_J18</t>
  </si>
  <si>
    <t>https://erddap.emodnet-physics.eu/erddap/tabledap/EP_ERD_SOO_BIOA_NN_NN_J18.html</t>
  </si>
  <si>
    <t>EP_ERD_INT_ATMP_AL_TS_NRT</t>
  </si>
  <si>
    <t>https://erddap.emodnet-physics.eu/erddap/tabledap/EP_ERD_INT_ATMP_AL_TS_NRT.html</t>
  </si>
  <si>
    <t>EP_ERD_INT_ATMS_AL_TS_NRT</t>
  </si>
  <si>
    <t>https://erddap.emodnet-physics.eu/erddap/tabledap/EP_ERD_INT_ATMS_AL_TS_NRT.html</t>
  </si>
  <si>
    <t>EP_ERD_INT_ATPT_AL_TS_NRT</t>
  </si>
  <si>
    <t>https://erddap.emodnet-physics.eu/erddap/tabledap/EP_ERD_INT_ATPT_AL_TS_NRT.html</t>
  </si>
  <si>
    <t>EP_ERD_INT_VH11_AL_TS_NRT</t>
  </si>
  <si>
    <t>https://erddap.emodnet-physics.eu/erddap/tabledap/EP_ERD_INT_VH11_AL_TS_NRT.html</t>
  </si>
  <si>
    <t>EP_ERD_INT_VAVH_AL_TS_NRT</t>
  </si>
  <si>
    <t>https://erddap.emodnet-physics.eu/erddap/tabledap/EP_ERD_INT_VAVH_AL_TS_NRT.html</t>
  </si>
  <si>
    <t>EP_ERD_INT_VT11_AL_TS_NRT</t>
  </si>
  <si>
    <t>https://erddap.emodnet-physics.eu/erddap/tabledap/EP_ERD_INT_VT11_AL_TS_NRT.html</t>
  </si>
  <si>
    <t>EP_ERD_INT_VAVT_AL_TS_NRT</t>
  </si>
  <si>
    <t>https://erddap.emodnet-physics.eu/erddap/tabledap/EP_ERD_INT_VAVT_AL_TS_NRT.html</t>
  </si>
  <si>
    <t>EP_ERD_INT_VHZA_AL_TS_NRT</t>
  </si>
  <si>
    <t>https://erddap.emodnet-physics.eu/erddap/tabledap/EP_ERD_INT_VHZA_AL_TS_NRT.html</t>
  </si>
  <si>
    <t>EP_ERD_INT_VTZA_AL_TS_NRT</t>
  </si>
  <si>
    <t>https://erddap.emodnet-physics.eu/erddap/tabledap/EP_ERD_INT_VTZA_AL_TS_NRT.html</t>
  </si>
  <si>
    <t>EP_ERD_INT_VCSP_AL_TS_NRT</t>
  </si>
  <si>
    <t>https://erddap.emodnet-physics.eu/erddap/tabledap/EP_ERD_INT_VCSP_AL_TS_NRT.html</t>
  </si>
  <si>
    <t>EP_ERD_INT_FLU2_AL_PR_NRT</t>
  </si>
  <si>
    <t>https://erddap.emodnet-physics.eu/erddap/tabledap/EP_ERD_INT_FLU2_AL_PR_NRT.html</t>
  </si>
  <si>
    <t>EP_ERD_INT_FLU2_AL_TS_NRT</t>
  </si>
  <si>
    <t>https://erddap.emodnet-physics.eu/erddap/tabledap/EP_ERD_INT_FLU2_AL_TS_NRT.html</t>
  </si>
  <si>
    <t>EP_ERD_INT_PCO2_AL_PR_NRT</t>
  </si>
  <si>
    <t>https://erddap.emodnet-physics.eu/erddap/tabledap/EP_ERD_INT_PCO2_AL_PR_NRT.html</t>
  </si>
  <si>
    <t>EP_ERD_INT_PCO2_AL_TS_NRT</t>
  </si>
  <si>
    <t>https://erddap.emodnet-physics.eu/erddap/tabledap/EP_ERD_INT_PCO2_AL_TS_NRT.html</t>
  </si>
  <si>
    <t>EP_ERD_INT_CDOM_AL_PR_NRT</t>
  </si>
  <si>
    <t>https://erddap.emodnet-physics.eu/erddap/tabledap/EP_ERD_INT_CDOM_AL_PR_NRT.html</t>
  </si>
  <si>
    <t>EP_ERD_INT_CDOM_AL_TS_NRT</t>
  </si>
  <si>
    <t>https://erddap.emodnet-physics.eu/erddap/tabledap/EP_ERD_INT_CDOM_AL_TS_NRT.html</t>
  </si>
  <si>
    <t>EP_ERD_INT_HCDT_AL_PR_NRT</t>
  </si>
  <si>
    <t>https://erddap.emodnet-physics.eu/erddap/tabledap/EP_ERD_INT_HCDT_AL_PR_NRT.html</t>
  </si>
  <si>
    <t>EP_ERD_INT_HCDT_AL_TS_NRT</t>
  </si>
  <si>
    <t>https://erddap.emodnet-physics.eu/erddap/tabledap/EP_ERD_INT_HCDT_AL_TS_NRT.html</t>
  </si>
  <si>
    <t>EP_ERD_INT_PRRD_AL_TS_NRT</t>
  </si>
  <si>
    <t>https://erddap.emodnet-physics.eu/erddap/tabledap/EP_ERD_INT_PRRD_AL_TS_NRT.html</t>
  </si>
  <si>
    <t>EP_ERD_INT_DEWT_AL_TS_NRT</t>
  </si>
  <si>
    <t>https://erddap.emodnet-physics.eu/erddap/tabledap/EP_ERD_INT_DEWT_AL_TS_NRT.html</t>
  </si>
  <si>
    <t>EP_ERD_INT_DOX1_AL_PR_NRT</t>
  </si>
  <si>
    <t>https://erddap.emodnet-physics.eu/erddap/tabledap/EP_ERD_INT_DOX1_AL_PR_NRT.html</t>
  </si>
  <si>
    <t>EP_ERD_INT_DOX1_AL_TS_NRT</t>
  </si>
  <si>
    <t>https://erddap.emodnet-physics.eu/erddap/tabledap/EP_ERD_INT_DOX1_AL_TS_NRT.html</t>
  </si>
  <si>
    <t>EP_ERD_INT_DOX2_AL_PR_NRT</t>
  </si>
  <si>
    <t>https://erddap.emodnet-physics.eu/erddap/tabledap/EP_ERD_INT_DOX2_AL_PR_NRT.html</t>
  </si>
  <si>
    <t>EP_ERD_INT_DOX2_AL_TS_NRT</t>
  </si>
  <si>
    <t>https://erddap.emodnet-physics.eu/erddap/tabledap/EP_ERD_INT_DOX2_AL_TS_NRT.html</t>
  </si>
  <si>
    <t>EP_ERD_INT_DOXY_AL_PR_NRT</t>
  </si>
  <si>
    <t>https://erddap.emodnet-physics.eu/erddap/tabledap/EP_ERD_INT_DOXY_AL_PR_NRT.html</t>
  </si>
  <si>
    <t>EP_ERD_INT_DOXY_AL_TS_NRT</t>
  </si>
  <si>
    <t>https://erddap.emodnet-physics.eu/erddap/tabledap/EP_ERD_INT_DOXY_AL_TS_NRT.html</t>
  </si>
  <si>
    <t>EP_ERD_INT_CHLT_AL_PR_NRT</t>
  </si>
  <si>
    <t>https://erddap.emodnet-physics.eu/erddap/tabledap/EP_ERD_INT_CHLT_AL_PR_NRT.html</t>
  </si>
  <si>
    <t>EP_ERD_INT_CHLT_AL_TS_NRT</t>
  </si>
  <si>
    <t>https://erddap.emodnet-physics.eu/erddap/tabledap/EP_ERD_INT_CHLT_AL_TS_NRT.html</t>
  </si>
  <si>
    <t>EP_ERD_INT_CNDC_AL_PR_NRT</t>
  </si>
  <si>
    <t>https://erddap.emodnet-physics.eu/erddap/tabledap/EP_ERD_INT_CNDC_AL_PR_NRT.html</t>
  </si>
  <si>
    <t>EP_ERD_INT_CNDC_AL_TS_NRT</t>
  </si>
  <si>
    <t>https://erddap.emodnet-physics.eu/erddap/tabledap/EP_ERD_INT_CNDC_AL_TS_NRT.html</t>
  </si>
  <si>
    <t>EP_ERD_INT_VEMH_AL_TS_NRT</t>
  </si>
  <si>
    <t>https://erddap.emodnet-physics.eu/erddap/tabledap/EP_ERD_INT_VEMH_AL_TS_NRT.html</t>
  </si>
  <si>
    <t>EP_ERD_INT_FLU3_AL_TS_NRT</t>
  </si>
  <si>
    <t>https://erddap.emodnet-physics.eu/erddap/tabledap/EP_ERD_INT_FLU3_AL_TS_NRT.html</t>
  </si>
  <si>
    <t>EP_ERD_INT_FLUO_AL_TS_NRT</t>
  </si>
  <si>
    <t>https://erddap.emodnet-physics.eu/erddap/tabledap/EP_ERD_INT_FLUO_AL_TS_NRT.html</t>
  </si>
  <si>
    <t>EP_ERD_INT_VGTA_AL_TS_NRT</t>
  </si>
  <si>
    <t>https://erddap.emodnet-physics.eu/erddap/tabledap/EP_ERD_INT_VGTA_AL_TS_NRT.html</t>
  </si>
  <si>
    <t>EP_ERD_INT_VGHS_AL_TS_NRT</t>
  </si>
  <si>
    <t>https://erddap.emodnet-physics.eu/erddap/tabledap/EP_ERD_INT_VGHS_AL_TS_NRT.html</t>
  </si>
  <si>
    <t>EP_ERD_INT_GSPD_AL_TS_NRT</t>
  </si>
  <si>
    <t>https://erddap.emodnet-physics.eu/erddap/tabledap/EP_ERD_INT_GSPD_AL_TS_NRT.html</t>
  </si>
  <si>
    <t>EP_ERD_INT_ALTS_AL_TS_NRT</t>
  </si>
  <si>
    <t>https://erddap.emodnet-physics.eu/erddap/tabledap/EP_ERD_INT_ALTS_AL_TS_NRT.html</t>
  </si>
  <si>
    <t>EP_ERD_INT_HCSP_AL_PR_NRT</t>
  </si>
  <si>
    <t>https://erddap.emodnet-physics.eu/erddap/tabledap/EP_ERD_INT_HCSP_AL_PR_NRT.html</t>
  </si>
  <si>
    <t>EP_ERD_INT_HCSP_AL_TS_NRT</t>
  </si>
  <si>
    <t>https://erddap.emodnet-physics.eu/erddap/tabledap/EP_ERD_INT_HCSP_AL_TS_NRT.html</t>
  </si>
  <si>
    <t>EP_ERD_INT_WSPD_AL_TS_NRT</t>
  </si>
  <si>
    <t>https://erddap.emodnet-physics.eu/erddap/tabledap/EP_ERD_INT_WSPD_AL_TS_NRT.html</t>
  </si>
  <si>
    <t>EP_ERD_INT_PRRT_AL_TS_NRT</t>
  </si>
  <si>
    <t>https://erddap.emodnet-physics.eu/erddap/tabledap/EP_ERD_INT_PRRT_AL_TS_NRT.html</t>
  </si>
  <si>
    <t>EP_ERD_INT__UWN_AL_TS_NRT</t>
  </si>
  <si>
    <t>https://erddap.emodnet-physics.eu/erddap/tabledap/EP_ERD_INT__UWN_AL_TS_NRT.html</t>
  </si>
  <si>
    <t>EP_ERD_INT_TUR2_AL_TS_NRT</t>
  </si>
  <si>
    <t>https://erddap.emodnet-physics.eu/erddap/tabledap/EP_ERD_INT_TUR2_AL_TS_NRT.html</t>
  </si>
  <si>
    <t>EP_ERD_INT_LGHT_AL_PR_NRT</t>
  </si>
  <si>
    <t>https://erddap.emodnet-physics.eu/erddap/tabledap/EP_ERD_INT_LGHT_AL_PR_NRT.html</t>
  </si>
  <si>
    <t>EP_ERD_INT_LGHT_AL_TS_NRT</t>
  </si>
  <si>
    <t>https://erddap.emodnet-physics.eu/erddap/tabledap/EP_ERD_INT_LGHT_AL_TS_NRT.html</t>
  </si>
  <si>
    <t>EP_ERD_INT_SCAT_AL_TS_NRT</t>
  </si>
  <si>
    <t>https://erddap.emodnet-physics.eu/erddap/tabledap/EP_ERD_INT_SCAT_AL_TS_NRT.html</t>
  </si>
  <si>
    <t>EP_ERD_INT_TUR3_AL_PR_NRT</t>
  </si>
  <si>
    <t>https://erddap.emodnet-physics.eu/erddap/tabledap/EP_ERD_INT_TUR3_AL_PR_NRT.html</t>
  </si>
  <si>
    <t>EP_ERD_INT_LINC_AL_TS_NRT</t>
  </si>
  <si>
    <t>https://erddap.emodnet-physics.eu/erddap/tabledap/EP_ERD_INT_LINC_AL_TS_NRT.html</t>
  </si>
  <si>
    <t>EP_ERD_INT_VCMX_AL_TS_NRT</t>
  </si>
  <si>
    <t>https://erddap.emodnet-physics.eu/erddap/tabledap/EP_ERD_INT_VCMX_AL_TS_NRT.html</t>
  </si>
  <si>
    <t>EP_ERD_INT_VTMX_AL_TS_NRT</t>
  </si>
  <si>
    <t>https://erddap.emodnet-physics.eu/erddap/tabledap/EP_ERD_INT_VTMX_AL_TS_NRT.html</t>
  </si>
  <si>
    <t>EP_ERD_INT_VST1_AL_TS_NRT</t>
  </si>
  <si>
    <t>https://erddap.emodnet-physics.eu/erddap/tabledap/EP_ERD_INT_VST1_AL_TS_NRT.html</t>
  </si>
  <si>
    <t>EP_ERD_INT_VZMX_AL_TS_NRT</t>
  </si>
  <si>
    <t>https://erddap.emodnet-physics.eu/erddap/tabledap/EP_ERD_INT_VZMX_AL_TS_NRT.html</t>
  </si>
  <si>
    <t>EP_ERD_INT_VMDR_AL_TS_NRT</t>
  </si>
  <si>
    <t>https://erddap.emodnet-physics.eu/erddap/tabledap/EP_ERD_INT_VMDR_AL_TS_NRT.html</t>
  </si>
  <si>
    <t>EP_ERD_MEO_ALLP_AL_PP_GLO</t>
  </si>
  <si>
    <t>https://erddap.emodnet-physics.eu/erddap/tabledap/EP_ERD_MEO_ALLP_AL_PP_GLO.html</t>
  </si>
  <si>
    <t>EP_ERD_INT_NTAW_AL_PR_NRT</t>
  </si>
  <si>
    <t>https://erddap.emodnet-physics.eu/erddap/tabledap/EP_ERD_INT_NTAW_AL_PR_NRT.html</t>
  </si>
  <si>
    <t>EP_ERD_INT_NTRA_AL_PR_NRT</t>
  </si>
  <si>
    <t>https://erddap.emodnet-physics.eu/erddap/tabledap/EP_ERD_INT_NTRA_AL_PR_NRT.html</t>
  </si>
  <si>
    <t>EP_ERD_INT_NTRZ_AL_PR_NRT</t>
  </si>
  <si>
    <t>https://erddap.emodnet-physics.eu/erddap/tabledap/EP_ERD_INT_NTRZ_AL_PR_NRT.html</t>
  </si>
  <si>
    <t>EP_ERD_INT_NTRI_AL_PR_NRT</t>
  </si>
  <si>
    <t>https://erddap.emodnet-physics.eu/erddap/tabledap/EP_ERD_INT_NTRI_AL_PR_NRT.html</t>
  </si>
  <si>
    <t>EP_ERD_INT_BCCW_AL_PR_NRT</t>
  </si>
  <si>
    <t>https://erddap.emodnet-physics.eu/erddap/tabledap/EP_ERD_INT_BCCW_AL_PR_NRT.html</t>
  </si>
  <si>
    <t>EP_ERD_INT_OSAT_AL_PR_NRT</t>
  </si>
  <si>
    <t>https://erddap.emodnet-physics.eu/erddap/tabledap/EP_ERD_INT_OSAT_AL_PR_NRT.html</t>
  </si>
  <si>
    <t>EP_ERD_INT_OSAT_AL_TS_NRT</t>
  </si>
  <si>
    <t>https://erddap.emodnet-physics.eu/erddap/tabledap/EP_ERD_INT_OSAT_AL_TS_NRT.html</t>
  </si>
  <si>
    <t>EP_ERD_INT_VTZM_AL_TS_NRT</t>
  </si>
  <si>
    <t>https://erddap.emodnet-physics.eu/erddap/tabledap/EP_ERD_INT_VTZM_AL_TS_NRT.html</t>
  </si>
  <si>
    <t>EP_ERD_INT_PHPH_AL_PR_NRT</t>
  </si>
  <si>
    <t>https://erddap.emodnet-physics.eu/erddap/tabledap/EP_ERD_INT_PHPH_AL_PR_NRT.html</t>
  </si>
  <si>
    <t>EP_ERD_INT_PHPH_AL_TS_NRT</t>
  </si>
  <si>
    <t>https://erddap.emodnet-physics.eu/erddap/tabledap/EP_ERD_INT_PHPH_AL_TS_NRT.html</t>
  </si>
  <si>
    <t>EP_ERD_INT_PHOS_AL_PR_NRT</t>
  </si>
  <si>
    <t>https://erddap.emodnet-physics.eu/erddap/tabledap/EP_ERD_INT_PHOS_AL_PR_NRT.html</t>
  </si>
  <si>
    <t>EP_ERD_INT_PHYC_AL_TS_NRT</t>
  </si>
  <si>
    <t>https://erddap.emodnet-physics.eu/erddap/tabledap/EP_ERD_INT_PHYC_AL_TS_NRT.html</t>
  </si>
  <si>
    <t>EP_ERD_INT_PSAL_AL_PR_NRT</t>
  </si>
  <si>
    <t>https://erddap.emodnet-physics.eu/erddap/tabledap/EP_ERD_INT_PSAL_AL_PR_NRT.html</t>
  </si>
  <si>
    <t>EP_ERD_INT_PSAL_AL_TS_NRT</t>
  </si>
  <si>
    <t>https://erddap.emodnet-physics.eu/erddap/tabledap/EP_ERD_INT_PSAL_AL_TS_NRT.html</t>
  </si>
  <si>
    <t>EP_ERD_INT_RELH_AL_TS_NRT</t>
  </si>
  <si>
    <t>https://erddap.emodnet-physics.eu/erddap/tabledap/EP_ERD_INT_RELH_AL_TS_NRT.html</t>
  </si>
  <si>
    <t>EP_ERD_INT_RVFL_AL_TS_NRT</t>
  </si>
  <si>
    <t>https://erddap.emodnet-physics.eu/erddap/tabledap/EP_ERD_INT_RVFL_AL_TS_NRT.html</t>
  </si>
  <si>
    <t>EP_ERD_SLD_ANTA_AL_PP_019</t>
  </si>
  <si>
    <t>https://erddap.emodnet-physics.eu/erddap/tabledap/EP_ERD_SLD_ANTA_AL_PP_019.html</t>
  </si>
  <si>
    <t>EP_ERD_SLD_ATME_AL_PP_955</t>
  </si>
  <si>
    <t>https://erddap.emodnet-physics.eu/erddap/tabledap/EP_ERD_SLD_ATME_AL_PP_955.html</t>
  </si>
  <si>
    <t>EP_ERD_SLD_ATME_AL_PP_573</t>
  </si>
  <si>
    <t>https://erddap.emodnet-physics.eu/erddap/tabledap/EP_ERD_SLD_ATME_AL_PP_573.html</t>
  </si>
  <si>
    <t>EP_ERD_SLD_GSTR_AL_PP_019</t>
  </si>
  <si>
    <t>https://erddap.emodnet-physics.eu/erddap/tabledap/EP_ERD_SLD_GSTR_AL_PP_019.html</t>
  </si>
  <si>
    <t>EP_ERD_INT_PTEM_AL_PR_NRT</t>
  </si>
  <si>
    <t>https://erddap.emodnet-physics.eu/erddap/tabledap/EP_ERD_INT_PTEM_AL_PR_NRT.html</t>
  </si>
  <si>
    <t>EP_ERD_INT_PTEM_AL_TS_NRT</t>
  </si>
  <si>
    <t>https://erddap.emodnet-physics.eu/erddap/tabledap/EP_ERD_INT_PTEM_AL_TS_NRT.html</t>
  </si>
  <si>
    <t>EP_ERD_INT_TEMP_AL_PR_NRT</t>
  </si>
  <si>
    <t>https://erddap.emodnet-physics.eu/erddap/tabledap/EP_ERD_INT_TEMP_AL_PR_NRT.html</t>
  </si>
  <si>
    <t>EP_ERD_INT_TEMP_AL_TS_NRT</t>
  </si>
  <si>
    <t>https://erddap.emodnet-physics.eu/erddap/tabledap/EP_ERD_INT_TEMP_AL_TS_NRT.html</t>
  </si>
  <si>
    <t>EP_ERD_INT_DTEM_AL_PR_NRT</t>
  </si>
  <si>
    <t>https://erddap.emodnet-physics.eu/erddap/tabledap/EP_ERD_INT_DTEM_AL_PR_NRT.html</t>
  </si>
  <si>
    <t>EP_ERD_INT_DTEM_AL_TS_NRT</t>
  </si>
  <si>
    <t>https://erddap.emodnet-physics.eu/erddap/tabledap/EP_ERD_INT_DTEM_AL_TS_NRT.html</t>
  </si>
  <si>
    <t>EP_ERD_INT_SSJT_AL_TS_NRT</t>
  </si>
  <si>
    <t>https://erddap.emodnet-physics.eu/erddap/tabledap/EP_ERD_INT_SSJT_AL_TS_NRT.html</t>
  </si>
  <si>
    <t>EP_ERD_INT_DENS_AL_PR_NRT</t>
  </si>
  <si>
    <t>https://erddap.emodnet-physics.eu/erddap/tabledap/EP_ERD_INT_DENS_AL_PR_NRT.html</t>
  </si>
  <si>
    <t>EP_ERD_INT_DENS_AL_TS_NRT</t>
  </si>
  <si>
    <t>https://erddap.emodnet-physics.eu/erddap/tabledap/EP_ERD_INT_DENS_AL_TS_NRT.html</t>
  </si>
  <si>
    <t>EP_ERD_INT_VTDH_AL_TS_NRT</t>
  </si>
  <si>
    <t>https://erddap.emodnet-physics.eu/erddap/tabledap/EP_ERD_INT_VTDH_AL_TS_NRT.html</t>
  </si>
  <si>
    <t>EP_ERD_INT_SLCA_AL_PR_NRT</t>
  </si>
  <si>
    <t>https://erddap.emodnet-physics.eu/erddap/tabledap/EP_ERD_INT_SLCA_AL_PR_NRT.html</t>
  </si>
  <si>
    <t>EP_ERD_INT_SVEL_AL_PR_NRT</t>
  </si>
  <si>
    <t>https://erddap.emodnet-physics.eu/erddap/tabledap/EP_ERD_INT_SVEL_AL_PR_NRT.html</t>
  </si>
  <si>
    <t>EP_ERD_INT_SVEL_AL_TS_NRT</t>
  </si>
  <si>
    <t>https://erddap.emodnet-physics.eu/erddap/tabledap/EP_ERD_INT_SVEL_AL_TS_NRT.html</t>
  </si>
  <si>
    <t>EP_ERD_INT_NSCT_AL_PR_NRT</t>
  </si>
  <si>
    <t>https://erddap.emodnet-physics.eu/erddap/tabledap/EP_ERD_INT_NSCT_AL_PR_NRT.html</t>
  </si>
  <si>
    <t>EP_ERD_INT_NSCT_AL_TS_NRT</t>
  </si>
  <si>
    <t>https://erddap.emodnet-physics.eu/erddap/tabledap/EP_ERD_INT_NSCT_AL_TS_NRT.html</t>
  </si>
  <si>
    <t>EP_ERD_INT_WSPN_AL_TS_NRT</t>
  </si>
  <si>
    <t>https://erddap.emodnet-physics.eu/erddap/tabledap/EP_ERD_INT_WSPN_AL_TS_NRT.html</t>
  </si>
  <si>
    <t>EP_ERD_INT_TM10_AL_TS_NRT</t>
  </si>
  <si>
    <t>https://erddap.emodnet-physics.eu/erddap/tabledap/EP_ERD_INT_TM10_AL_TS_NRT.html</t>
  </si>
  <si>
    <t>EP_ERD_INT_TM02_AL_TS_NRT</t>
  </si>
  <si>
    <t>https://erddap.emodnet-physics.eu/erddap/tabledap/EP_ERD_INT_TM02_AL_TS_NRT.html</t>
  </si>
  <si>
    <t>EP_ERD_INT_VHM0_AL_TS_NRT</t>
  </si>
  <si>
    <t>https://erddap.emodnet-physics.eu/erddap/tabledap/EP_ERD_INT_VHM0_AL_TS_NRT.html</t>
  </si>
  <si>
    <t>EP_ERD_INT_LGH4_AL_PR_NRT</t>
  </si>
  <si>
    <t>https://erddap.emodnet-physics.eu/erddap/tabledap/EP_ERD_INT_LGH4_AL_PR_NRT.html</t>
  </si>
  <si>
    <t>EP_ERD_INT_LGH4_AL_TS_NRT</t>
  </si>
  <si>
    <t>https://erddap.emodnet-physics.eu/erddap/tabledap/EP_ERD_INT_LGH4_AL_TS_NRT.html</t>
  </si>
  <si>
    <t>EP_ERD_INT_SINC_AL_TS_NRT</t>
  </si>
  <si>
    <t>https://erddap.emodnet-physics.eu/erddap/tabledap/EP_ERD_INT_SINC_AL_TS_NRT.html</t>
  </si>
  <si>
    <t>EP_ERD_INT_NRAD_AL_TS_NRT</t>
  </si>
  <si>
    <t>https://erddap.emodnet-physics.eu/erddap/tabledap/EP_ERD_INT_NRAD_AL_TS_NRT.html</t>
  </si>
  <si>
    <t>EP_ERD_INT_SWHT_AL_TS_NRT</t>
  </si>
  <si>
    <t>https://erddap.emodnet-physics.eu/erddap/tabledap/EP_ERD_INT_SWHT_AL_TS_NRT.html</t>
  </si>
  <si>
    <t>EP_ERD_INT_CPHL_AL_PR_NRT</t>
  </si>
  <si>
    <t>https://erddap.emodnet-physics.eu/erddap/tabledap/EP_ERD_INT_CPHL_AL_PR_NRT.html</t>
  </si>
  <si>
    <t>EP_ERD_INT_RDIN_AL_TS_NRT</t>
  </si>
  <si>
    <t>https://erddap.emodnet-physics.eu/erddap/tabledap/EP_ERD_INT_RDIN_AL_TS_NRT.html</t>
  </si>
  <si>
    <t>EP_ERD_INT_TUR4_AL_PR_NRT</t>
  </si>
  <si>
    <t>https://erddap.emodnet-physics.eu/erddap/tabledap/EP_ERD_INT_TUR4_AL_PR_NRT.html</t>
  </si>
  <si>
    <t>EP_ERD_INT_TUR4_AL_TS_NRT</t>
  </si>
  <si>
    <t>https://erddap.emodnet-physics.eu/erddap/tabledap/EP_ERD_INT_TUR4_AL_TS_NRT.html</t>
  </si>
  <si>
    <t>EP_ERD_INT_TUR6_AL_PR_NRT</t>
  </si>
  <si>
    <t>https://erddap.emodnet-physics.eu/erddap/tabledap/EP_ERD_INT_TUR6_AL_PR_NRT.html</t>
  </si>
  <si>
    <t>EP_ERD_INT_TUR6_AL_TS_NRT</t>
  </si>
  <si>
    <t>https://erddap.emodnet-physics.eu/erddap/tabledap/EP_ERD_INT_TUR6_AL_TS_NRT.html</t>
  </si>
  <si>
    <t>EP_ERD_INT_SLEV_AL_TS_NRT</t>
  </si>
  <si>
    <t>https://erddap.emodnet-physics.eu/erddap/tabledap/EP_ERD_INT_SLEV_AL_TS_NRT.html</t>
  </si>
  <si>
    <t>EP_ERD_INT_VDIR_AL_TS_NRT</t>
  </si>
  <si>
    <t>https://erddap.emodnet-physics.eu/erddap/tabledap/EP_ERD_INT_VDIR_AL_TS_NRT.html</t>
  </si>
  <si>
    <t>EP_ERD_INT_VPSP_AL_TS_NRT</t>
  </si>
  <si>
    <t>https://erddap.emodnet-physics.eu/erddap/tabledap/EP_ERD_INT_VPSP_AL_TS_NRT.html</t>
  </si>
  <si>
    <t>EP_ERD_INT_VTPK_AL_TS_NRT</t>
  </si>
  <si>
    <t>https://erddap.emodnet-physics.eu/erddap/tabledap/EP_ERD_INT_VTPK_AL_TS_NRT.html</t>
  </si>
  <si>
    <t>EP_ERD_INT_VPED_AL_TS_NRT</t>
  </si>
  <si>
    <t>https://erddap.emodnet-physics.eu/erddap/tabledap/EP_ERD_INT_VPED_AL_TS_NRT.html</t>
  </si>
  <si>
    <t>EP_ERD_INT_VEPK_AL_TS_NRT</t>
  </si>
  <si>
    <t>https://erddap.emodnet-physics.eu/erddap/tabledap/EP_ERD_INT_VEPK_AL_TS_NRT.html</t>
  </si>
  <si>
    <t>EP_ERD_INT_EWCT_AL_PR_NRT</t>
  </si>
  <si>
    <t>https://erddap.emodnet-physics.eu/erddap/tabledap/EP_ERD_INT_EWCT_AL_PR_NRT.html</t>
  </si>
  <si>
    <t>EP_ERD_INT_EWCT_AL_TS_NRT</t>
  </si>
  <si>
    <t>https://erddap.emodnet-physics.eu/erddap/tabledap/EP_ERD_INT_EWCT_AL_TS_NRT.html</t>
  </si>
  <si>
    <t>EP_ERD_INT_WSPE_AL_TS_NRT</t>
  </si>
  <si>
    <t>https://erddap.emodnet-physics.eu/erddap/tabledap/EP_ERD_INT_WSPE_AL_TS_NRT.html</t>
  </si>
  <si>
    <t>EP_ERD_INT_WDIR_AL_TS_NRT</t>
  </si>
  <si>
    <t>https://erddap.emodnet-physics.eu/erddap/tabledap/EP_ERD_INT_WDIR_AL_TS_NRT.html</t>
  </si>
  <si>
    <t>EP_ERD_INT_ODIR_AL_TS_NRT</t>
  </si>
  <si>
    <t>https://erddap.emodnet-physics.eu/erddap/tabledap/EP_ERD_INT_ODIR_AL_TS_NRT.html</t>
  </si>
  <si>
    <t>EP_ERD_INT_GDIR_AL_TS_NRT</t>
  </si>
  <si>
    <t>https://erddap.emodnet-physics.eu/erddap/tabledap/EP_ERD_INT_GDIR_AL_TS_NRT.html</t>
  </si>
  <si>
    <t>EP_ERD_UHS_SLEV_TG_TS_NRT</t>
  </si>
  <si>
    <t>https://erddap.emodnet-physics.eu/erddap/tabledap/EP_ERD_UHS_SLEV_TG_TS_NRT.html</t>
  </si>
  <si>
    <t>EP_TDS_INT_HCXX_HF_GR_NRT</t>
  </si>
  <si>
    <t>https://thredds.emodnet-physics.eu/thredds/EP_TDS_INT_HCXX_HF_GR_NRT.html</t>
  </si>
  <si>
    <t>https://thredds.emodnet-physics.eu/thredds/remoteCatalogService?catalog=http://150.145.136.27:8080/thredds/EP_TDS_INT_HCXX_HF_GR_NRT.xml</t>
  </si>
  <si>
    <t>EP_TDS_CMS_SIEX_SA_GR_NRT</t>
  </si>
  <si>
    <t>https://thredds.emodnet-physics.eu/thredds/EP_TDS_CMS_SIEX_SA_GR_NRT.html</t>
  </si>
  <si>
    <t>EP_TDS_UHS_SLEV_TG_TS_NRT</t>
  </si>
  <si>
    <t>https://thredds.emodnet-physics.eu/thredds/EP_TDS_UHS_SLEV_TG_TS_NRT.html</t>
  </si>
  <si>
    <t>EP_TDS_CMS_TEMP_SA_GR_NRT</t>
  </si>
  <si>
    <t>https://thredds.emodnet-physics.eu/thredds/EP_TDS_CMS_TEMP_SA_GR_NRT.html</t>
  </si>
  <si>
    <t>EP_TDS_SDN_TEMP_XX_GR_CLI</t>
  </si>
  <si>
    <t>https://thredds.emodnet-physics.eu/thredds/EP_TDS_SDN_TEMP_XX_GR_CLI.html</t>
  </si>
  <si>
    <t>EP_TDS_INT_UWNO_XX_GR_XXX</t>
  </si>
  <si>
    <t>https://thredds.emodnet-physics.eu/thredds/EP_TDS_INT_UWNO_XX_GR_XXX.html</t>
  </si>
  <si>
    <t>EP_TDS_INT_TSMA_XX_GR_EUR</t>
  </si>
  <si>
    <t>https://thredds.emodnet-physics.eu/thredds/EP_TDS_INT_TSMA_XX_GR_EUR.html</t>
  </si>
  <si>
    <t>EP_TDS_CMS_PSAL_XX_GR_C51</t>
  </si>
  <si>
    <t>https://thredds.emodnet-physics.eu/thredds/remoteCatalogService?catalog=http://62.94.122.131/thredds/EP_TDS_CMS_PSAL_XX_GR_C51.xml</t>
  </si>
  <si>
    <t>EP_TDS_CMS_TEMP_XX_GR_C52</t>
  </si>
  <si>
    <t>https://thredds.emodnet-physics.eu/thredds/remoteCatalogService?catalog=http://62.94.122.131/thredds/EP_TDS_CMS_TEMP_XX_GR_C52.xml</t>
  </si>
  <si>
    <t>EP_MAP_INT_HCXX_HF_GR_NRT</t>
  </si>
  <si>
    <t>https://www.emodnet-physics.eu/map</t>
  </si>
  <si>
    <t>EP_MAP_SDN_PSAL_NN_GR_MED</t>
  </si>
  <si>
    <t>EP_MAP_PSM_SLEV_TG_TS_TRE</t>
  </si>
  <si>
    <t>EP_MAP_PSM_SLEV_TG_TS_ANO</t>
  </si>
  <si>
    <t>EP_MAP_SDN_TEMP_NN_GR_ARC</t>
  </si>
  <si>
    <t>EP_MAP_SDN_TEMP_NN_GR_BLS</t>
  </si>
  <si>
    <t>EP_MAP_INT_TSMA_NN_GR_EUR</t>
  </si>
  <si>
    <t>EP_MAP_SON_SLEV_TG_TS_TRE</t>
  </si>
  <si>
    <t>EP_MAP_SDN_TEMP_NN_GR_NWS</t>
  </si>
  <si>
    <t>EP_MAP_SDN_TEMP_NN_GR_MED</t>
  </si>
  <si>
    <t>EP_MAP_SDN_TEMP_NN_GR_IBI</t>
  </si>
  <si>
    <t>EP_MAP_CMS_SIEX_SA_GR_ARC</t>
  </si>
  <si>
    <t>EP_MAP_SDN_PSAL_NN_GR_NWS</t>
  </si>
  <si>
    <t>EP_MAP_SDN_PSAL_NN_GR_BAL</t>
  </si>
  <si>
    <t>EP_MAP_CMS_TEMP_XX_GR_C51</t>
  </si>
  <si>
    <t>EP_MAP_MEO_PSAL_MM_PR_GLO</t>
  </si>
  <si>
    <t>EP_MAP_SDN_TEMP_NN_GR_BAL</t>
  </si>
  <si>
    <t>EP_MAP_SDN_PSAL_NN_GR_IBI</t>
  </si>
  <si>
    <t>EP_MAP_SDN_PSAL_NN_GR_BLS</t>
  </si>
  <si>
    <t>EP_MAP_MEO_TEMP_MM_PR_GLO</t>
  </si>
  <si>
    <t>EP_MAP_INT_UWNO_NN_XX_INR</t>
  </si>
  <si>
    <t>EP_MAP_SDN_PSAL_NN_GR_ARC</t>
  </si>
  <si>
    <t>EP_MAP_INT_ALLP_AL_XX_NRT</t>
  </si>
  <si>
    <t>EP_MAP_CMS_SIEX_SA_GR_ANT</t>
  </si>
  <si>
    <t>EP_MAP_INT_TEMP_PR_TS_DBA</t>
  </si>
  <si>
    <t>EP_MAP_INT_PSAL_PR_TS_DBA</t>
  </si>
  <si>
    <t>EP_MAP_INT_TEMP_DB_TS_DBA</t>
  </si>
  <si>
    <t>EP_MAP_INT_PSAL_DB_TS_DBA</t>
  </si>
  <si>
    <t>EP_MAP_INT_TEMP_FB_TS_DBA</t>
  </si>
  <si>
    <t>EP_MAP_INT_PSAL_FB_TS_DBA</t>
  </si>
  <si>
    <t>EP_MAP_INT_BGCH_FB_TS_DBA</t>
  </si>
  <si>
    <t>EP_MAP_INT_TEMP_GL_TS_DBA</t>
  </si>
  <si>
    <t>EP_MAP_INT_PSAL_GL_TS_DBA</t>
  </si>
  <si>
    <t>EP_MAP_INT_BGCH_GL_TS_DBA</t>
  </si>
  <si>
    <t>EP_MAP_INT_SLEV_TG_TS_DBA</t>
  </si>
  <si>
    <t>EP_MAP_INT_TEMP_MO_TS_DBA</t>
  </si>
  <si>
    <t>EP_MAP_INT_PSAL_MO_TS_DBA</t>
  </si>
  <si>
    <t>EP_MAP_INT_BGCH_MO_TS_DBA</t>
  </si>
  <si>
    <t>EP_MAP_INT_WIND_MO_TS_DBA</t>
  </si>
  <si>
    <t>EP_MAP_INT_WAVE_MO_TS_DBA</t>
  </si>
  <si>
    <t>EP_MAP_INT_ATMO_MO_TS_DBA</t>
  </si>
  <si>
    <t>EP_MAP_INT_UWNO_MO_TS_DBA</t>
  </si>
  <si>
    <t>EP_MAP_INT_CURR_MO_TS_DBA</t>
  </si>
  <si>
    <t>EP_MAP_INT_OPTI_MO_TS_DBA</t>
  </si>
  <si>
    <t>EP_MAP_INT_TEMP_MM_TS_DBA</t>
  </si>
  <si>
    <t>EP_MAP_INT_PSAL_MM_TS_DBA</t>
  </si>
  <si>
    <t>EP_MAP_INT_CURR_HR_TS_DBA</t>
  </si>
  <si>
    <t>EP_MAP_INT_RVFL_RS_TS_DBA</t>
  </si>
  <si>
    <t>EP_MAP_INT_TEMP_CT_TS_DBA</t>
  </si>
  <si>
    <t>EP_MAP_INT_PSAL_CT_TS_DBA</t>
  </si>
  <si>
    <t>EP_MAP_INT_TEMP_ML_TS_DBA</t>
  </si>
  <si>
    <t>EP_MAP_INT_PSAL_ML_TS_DBA</t>
  </si>
  <si>
    <t>EP_MAP_INT_TEMP_AL_TS_TRE</t>
  </si>
  <si>
    <t>EP_MAP_INT_PSAL_AL_TS_TRE</t>
  </si>
  <si>
    <t>EP_MAP_INT_CURR_AL_TS_TRE</t>
  </si>
  <si>
    <t>EP_MAP_INT_WAVE_AL_TS_TRE</t>
  </si>
  <si>
    <t>EP_MAP_INT_WIND_AL_TS_TRE</t>
  </si>
  <si>
    <t>EP_MAP_INT_BGCH_AL_TS_TRE</t>
  </si>
  <si>
    <t>EP_MAP_INT_ATMO_AL_TS_TRE</t>
  </si>
  <si>
    <t>EP_MAP_INT_SLEV_AL_TS_TRE</t>
  </si>
  <si>
    <t>EP_MAP_INT_RVFL_AL_TS_TRE</t>
  </si>
  <si>
    <t>EP_MAP_INT_OPTI_AL_TS_TRE</t>
  </si>
  <si>
    <t>EP_MAP_INT_SIEx_SA_NN_ARC</t>
  </si>
  <si>
    <t>EP_MAP_INT_SIEx_SA_NN_ANT</t>
  </si>
  <si>
    <t>TEMP</t>
  </si>
  <si>
    <t xml:space="preserve">EMODnet Physics - Sea Surface Temperature Climatology (1900-2013) in February - GridObservation - based on the SeaDataNet aggregated dataset - DIVA software v4.6.10 - mask: relative error threshold 0.5. </t>
  </si>
  <si>
    <t xml:space="preserve">EMODnet Physics - Sea Surface Temperature Climatology (1900-2013) in April - GridObservation - based on the SeaDataNet aggregated dataset - DIVA software v4.6.10 - mask: relative error threshold 0.5. </t>
  </si>
  <si>
    <t xml:space="preserve">EMODnet Physics - Sea Surface Temperature Climatology (1900-2013) in March - GridObservation - based on the SeaDataNet aggregated dataset - DIVA software v4.6.10 - mask: relative error threshold 0.5. </t>
  </si>
  <si>
    <t xml:space="preserve">EMODnet Physics - Sea Surface Temperature Climatology (1900-2013) in September - GridObservation - based on the SeaDataNet aggregated dataset - DIVA software v4.6.10 - mask: relative error threshold 0.5. </t>
  </si>
  <si>
    <t xml:space="preserve">EMODnet Physics - Sea Surface Temperature Climatology (1900-2013) in November - GridObservation - based on the SeaDataNet aggregated dataset - DIVA software v4.6.10 - mask: relative error threshold 0.5. </t>
  </si>
  <si>
    <t xml:space="preserve">EMODnet Physics - Sea Surface Temperature Climatology (1900-2013) in July - GridObservation - based on the SeaDataNet aggregated dataset - DIVA software v4.6.10 - mask: relative error threshold 0.5. </t>
  </si>
  <si>
    <t xml:space="preserve">EMODnet Physics - Sea Surface Temperature Climatology (1900-2013) in January - GridObservation - based on the SeaDataNet aggregated dataset - DIVA software v4.6.10 - mask: relative error threshold 0.5. </t>
  </si>
  <si>
    <t xml:space="preserve">EMODnet Physics - Sea Surface Temperature Climatology (1900-2013) in August - GridObservation - based on the SeaDataNet aggregated dataset - DIVA software v4.6.10 - mask: relative error threshold 0.5. </t>
  </si>
  <si>
    <t xml:space="preserve">EMODnet Physics - Sea Surface Temperature Climatology (1900-2013) in December - GridObservation - based on the SeaDataNet aggregated dataset - DIVA software v4.6.10 - mask: relative error threshold 0.5. </t>
  </si>
  <si>
    <t xml:space="preserve">EMODnet Physics - Sea Surface Temperature Climatology (1900-2013) in June - GridObservation - based on the SeaDataNet aggregated dataset - DIVA software v4.6.10 - mask: relative error threshold 0.5. </t>
  </si>
  <si>
    <t xml:space="preserve">EMODnet Physics - Sea Surface Temperature Climatology (1900-2013) in May - GridObservation - based on the SeaDataNet aggregated dataset - DIVA software v4.6.10 - mask: relative error threshold 0.5. </t>
  </si>
  <si>
    <t xml:space="preserve">EMODnet Physics - Sea Surface Temperature Climatology (1900-2013) in October - GridObservation - based on the SeaDataNet aggregated dataset - DIVA software v4.6.10 - mask: relative error threshold 0.5. </t>
  </si>
  <si>
    <t>OTHR</t>
  </si>
  <si>
    <t>Natural Earth features 5 types of raster files at 1:10 million-scale to suit your bandwidth and content focus. Two versions of the 10 million-scale raster data are offered: high resolution files at 21,600 x 10,800 pixels and low resolution at 16,200 x 8,100. The raster files register precisely with the 10m vector data. Embedded raster content includes: land cover, shaded relief, ocean water, and drainages with lakes. All files include a TFW world file.</t>
  </si>
  <si>
    <t>SLEV</t>
  </si>
  <si>
    <t xml:space="preserve">EMODnet Physics -  Absolute Sea Level Trends - MultiPointObservation  - based on SONEL DB </t>
  </si>
  <si>
    <t>RVFL</t>
  </si>
  <si>
    <t>EMODnet Physics - River Runoff Trends - MultiPointTimeSeriesObservation - based on GRDC DB</t>
  </si>
  <si>
    <t>WIND</t>
  </si>
  <si>
    <t>EMODnet Physics - NRT Wind Direction and Wind Speed at ground/sea level - MultiPointObservation</t>
  </si>
  <si>
    <t>EMODnet Physics -  Absolute Sea Level Anomalies - MultiPointTimeSeriesObservation  - based on SONEL DB</t>
  </si>
  <si>
    <t xml:space="preserve">EMODnet Physics -  Relative Sea Level Trends  since 1900 - GridObservation  - Based on PSMSL aggregated dataset. Data Retrived 30/04/2018 from http://www.psmsl.org/data/obtaining; </t>
  </si>
  <si>
    <t>EMODnet Physics - DB of the GNSS stations in EMODnet Physics - Coordinates - based on SONEL DB</t>
  </si>
  <si>
    <t>ALLP</t>
  </si>
  <si>
    <t xml:space="preserve">EMODnet Physics - DB of the platforms in the Mediterranean Sea in EMODnet Physics - Coordinates </t>
  </si>
  <si>
    <t xml:space="preserve">EMODnet Physics - DB of the FerryBox in EMODnet Physics - TrajectoryObservation  </t>
  </si>
  <si>
    <t xml:space="preserve">EMODnet Physics - DB of the Drifting Buoys in EMODnet Physics - TrajectoryObservation  </t>
  </si>
  <si>
    <t xml:space="preserve">EMODnet Physics - DB of the platforms collecting Temperature in the Water Column in EMODnet Physics - Coordinates </t>
  </si>
  <si>
    <t xml:space="preserve">EMODnet Physics - DB of the ARGO Buoys in EMODnet Physics - TrajectoryObservation  </t>
  </si>
  <si>
    <t>EMODnet Physics - DB of the platforms outside European Seas in EMODnet Physics - Coordinates</t>
  </si>
  <si>
    <t>EMODnet Physics - DB of the platforms of JERICO projects in EMODnet Physics - Coordinates</t>
  </si>
  <si>
    <t>EMODnet Physics - DB of the platforms of PSMSL in EMODnet Physics - Coordinates</t>
  </si>
  <si>
    <t>OPTS</t>
  </si>
  <si>
    <t xml:space="preserve">EMODnet Physics - DB of the platforms collecting Optical data in the Water Column in EMODnet Physics - Coordinates </t>
  </si>
  <si>
    <t xml:space="preserve">EMODnet Physics - DB of the Mooring Buoys in EMODnet Physics - Coordinates  </t>
  </si>
  <si>
    <t xml:space="preserve">EMODnet Physics - DB of the platforms in the Atlantic Ocean in EMODnet Physics - Coordinates </t>
  </si>
  <si>
    <t xml:space="preserve">EMODnet Physics - DB of the platforms in EMODnet Physics in EMODnet Physics - Coordinates  </t>
  </si>
  <si>
    <t xml:space="preserve">EMODnet Physics -  Relative Sea Level Trends  since 1900 - MultiPointTimeSeriesObservation  - Based on PSMSL aggregated dataset. Data Retrived 30/04/2018 from http://www.psmsl.org/data/obtaining; </t>
  </si>
  <si>
    <t xml:space="preserve">EMODnet Physics - DB of the platforms in the Baltic Sea in EMODnet Physics - Coordinates </t>
  </si>
  <si>
    <t xml:space="preserve">EMODnet Physics - DB of the HF Radars in EMODnet Physics - Coordinates  </t>
  </si>
  <si>
    <t>WAVE</t>
  </si>
  <si>
    <t xml:space="preserve">EMODnet Physics - DB of the platforms collecting Wave Parameters in EMODnet Physics - Coordinates </t>
  </si>
  <si>
    <t xml:space="preserve">EMODnet Physics - DB of the platforms collecting Sea Level  in EMODnet Physics - Coordinates </t>
  </si>
  <si>
    <t>ATMS</t>
  </si>
  <si>
    <t xml:space="preserve">EMODnet Physics - DB of the platforms collecting Atmospheric and Meterological Data at ground/sea level  in EMODnet Physics - Coordinates </t>
  </si>
  <si>
    <t>UWNO</t>
  </si>
  <si>
    <t xml:space="preserve">EMODnet Physics - DB of the platforms collecting Water Acoustic Pollution/Noise (Sound Pressure Level) in EMODnet Physics - Coordinates </t>
  </si>
  <si>
    <t>LHAT</t>
  </si>
  <si>
    <t xml:space="preserve">EMODnet Physics - DB of the platforms collecting Light Attenuation in EMODnet Physics - Coordinates </t>
  </si>
  <si>
    <t>BGCP</t>
  </si>
  <si>
    <t xml:space="preserve">EMODnet Physics - DB of the platforms collecting BioGeoChemical parameters in EMODnet Physics - Coordinates </t>
  </si>
  <si>
    <t xml:space="preserve">EMODnet Physics - DB of the platforms in the Arctic Sea in EMODnet Physics - Coordinates </t>
  </si>
  <si>
    <t>HCXX</t>
  </si>
  <si>
    <t xml:space="preserve">EMODnet Physics - DB of the platforms collecting Sea Currents in EMODnet Physics - Coordinates </t>
  </si>
  <si>
    <t>EMODnet Physics - DB of the platforms collecting Profiles in the water column in EMODnet Physics - Trajectories</t>
  </si>
  <si>
    <t xml:space="preserve">EMODnet Physics - DB of the platforms in the Black Sea in EMODnet Physics - Coordinates </t>
  </si>
  <si>
    <t xml:space="preserve">EMODnet Physics - DB of the platforms collecting Wind parameters at ground/sea level in EMODnet Physics - Coordinates </t>
  </si>
  <si>
    <t>EMODnet Physics - DB of the Gliders in EMODnet Physics - Trajectories</t>
  </si>
  <si>
    <t xml:space="preserve">EMODnet Physics - DB of the platforms in the North West Shelf / North Sea in EMODnet Physics - Coordinates </t>
  </si>
  <si>
    <t>EMODnet Physics - DB of the River Gauging Stations in EMODnet Physics - Coordinates</t>
  </si>
  <si>
    <t xml:space="preserve">EMODnet Physics - DB of the NRT platforms in EMODnet Physics - Coordinates  </t>
  </si>
  <si>
    <t>SIEX</t>
  </si>
  <si>
    <t>EMODnet Physics - NRT Sea Ice Extend Antarctic Sea - GridSeriesObservation -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</si>
  <si>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EMODnet Physics - DB of the GRDC River Gauging Stations in EMODnet Physics - Coordinates</t>
  </si>
  <si>
    <t>SICE</t>
  </si>
  <si>
    <t>EMODnet Physics - NRT Sea Ice Extend Arctic Sea - GridSeriesObservation -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</si>
  <si>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EMODnet Physics - European Impulsive Noise Events Registry - GridSeriesObservation - Data supplied by contracting parties to OSPAR (North East Atlantic), HELCOM (Baltic Sea), and Barcelona and ACCOBAMS (Mediterranean Sea, Black Sea). The data are collated nationally from registers of licenced events such as pile driving, controlled explosions from naval operations and other activities that release energy. This registry is specifically purposed with supporting OSPAR and HELCOM in providing information that will feed their regional assessments, and in reporting by its contracting parties to MSFD descriptor 11.1.1 (Low and mid frequency impulsive noise). HELCOM and OSPAR impulsive noise events registry is hosted and managed by ICES (http://ices.dk/marine-data/data-portals/Pages/underwater-noise.aspx)</t>
  </si>
  <si>
    <t>EMODnet Physics - Impulsive Noise events Registry Values Codes - GridSeriesObservation - Data supplied by contracting parties to OSPAR (North East Atlantic), HELCOM (Baltic Sea), and Barcelona and ACCOBAMS (Mediterranean Sea, Black Sea). The data are collated nationally from registers of licenced events such as pile driving, controlled explosions from naval operations and other activities that release energy. This registry is specifically purposed with supporting OSPAR and HELCOM in providing information that will feed their regional assessments, and in reporting by its contracting parties to MSFD descriptor 11.1.1 (Low and mid frequency impulsive noise). HELCOM and OSPAR impulsive noise events registry is hosted and managed by ICES (http://ices.dk/marine-data/data-portals/Pages/underwater-noise.aspx)</t>
  </si>
  <si>
    <t>EMODnet Physics - Impulsive Noise events Registry Pulse Days - GridSeriesObservation - Data supplied by contracting parties to OSPAR (North East Atlantic), HELCOM (Baltic Sea), and Barcelona and ACCOBAMS (Mediterranean Sea, Black Sea). The data are collated nationally from registers of licenced events such as pile driving, controlled explosions from naval operations and other activities that release energy. This registry is specifically purposed with supporting OSPAR and HELCOM in providing information that will feed their regional assessments, and in reporting by its contracting parties to MSFD descriptor 11.1.1 (Low and mid frequency impulsive noise). HELCOM and OSPAR impulsive noise events registry is hosted and managed by ICES (http://ices.dk/marine-data/data-portals/Pages/underwater-noise.aspx)</t>
  </si>
  <si>
    <t>_OTH</t>
  </si>
  <si>
    <t>World Sea Basins</t>
  </si>
  <si>
    <t>World Sea Atlas - Reference for European Sea Basins</t>
  </si>
  <si>
    <t>_ALL</t>
  </si>
  <si>
    <t>EMODnet Physics - DB of the ICES platforms and datasets in EMODnet Physics - Coordinates</t>
  </si>
  <si>
    <t>EMODnet Physics - Impulsive Noise events Source Data  - GridSeriesObservation - Data supplied by contracting parties to OSPAR (North East Atlantic), HELCOM (Baltic Sea), and Barcelona and ACCOBAMS (Mediterranean Sea, Black Sea). The data are collated nationally from registers of licenced events such as pile driving, controlled explosions from naval operations and other activities that release energy. This registry is specifically purposed with supporting OSPAR and HELCOM in providing information that will feed their regional assessments, and in reporting by its contracting parties to MSFD descriptor 11.1.1 (Low and mid frequency impulsive noise). HELCOM and OSPAR impulsive noise events registry is hosted and managed by ICES (http://ices.dk/marine-data/data-portals/Pages/underwater-noise.aspx)</t>
  </si>
  <si>
    <t>EMODnet Physics - NRT Sea Surface Currents from HFR - GridSeriesObservation</t>
  </si>
  <si>
    <t>EMODnet Physics - Collection of absolute salinity (AMON) Profiles -  MultiPointProfileObservation</t>
  </si>
  <si>
    <t>DRYT</t>
  </si>
  <si>
    <t>EMODnet Physics - Collection of air temperature in dry bulb (DRYT) TimeSeries - MultiPointTimeSeriesObservation</t>
  </si>
  <si>
    <t>WETT</t>
  </si>
  <si>
    <t>EMODnet Physics - Collection of Air temperature in wet bulb (WETT) TimeSeries - MultiPointTimeSeriesObservation</t>
  </si>
  <si>
    <t>BIOA</t>
  </si>
  <si>
    <t>ATMP</t>
  </si>
  <si>
    <t>EMODnet Physics - Collection of atmospheric pressure at altitude (ATMP) TimeSeries - MultiPointTimeSeriesObservation</t>
  </si>
  <si>
    <t>EMODnet Physics - Collection of atmospheric pressure at sea level (ATMS) TimeSeries - MultiPointTimeSeriesObservation</t>
  </si>
  <si>
    <t>ATPT</t>
  </si>
  <si>
    <t>EMODnet Physics - Collection of atmospheric pressure hourly tendency (ATPT) TimeSeries - MultiPointTimeSeriesObservation</t>
  </si>
  <si>
    <t>VH11</t>
  </si>
  <si>
    <t>EMODnet Physics - Collection of Average height highest 1/10 wave (H1/10) (VH110) TimeSeries - MultiPointTimeSeriesObservation</t>
  </si>
  <si>
    <t>VAVH</t>
  </si>
  <si>
    <t>EMODnet Physics - Collection of Average height highest 1/3 wave (H1/3) (VAVH) TimeSeries - MultiPointTimeSeriesObservation</t>
  </si>
  <si>
    <t>VT11</t>
  </si>
  <si>
    <t>EMODnet Physics - Collection of Average period highest 1/10 wave (T1/10) (VT110) TimeSeries - MultiPointTimeSeriesObservation</t>
  </si>
  <si>
    <t>VAVT</t>
  </si>
  <si>
    <t>EMODnet Physics - Collection of Average period highest 1/3 wave (T1/3) (VAVT) TimeSeries - MultiPointTimeSeriesObservation</t>
  </si>
  <si>
    <t>VHZA</t>
  </si>
  <si>
    <t>EMODnet Physics - Collection of Average zero crossing wave height (Hzm) (VHZA) TimeSeries - MultiPointTimeSeriesObservation</t>
  </si>
  <si>
    <t>VTZA</t>
  </si>
  <si>
    <t>EMODnet Physics - Collection of Average zero crossing wave period (Tz) (VTZA) TimeSeries - MultiPointTimeSeriesObservation</t>
  </si>
  <si>
    <t>VCSP</t>
  </si>
  <si>
    <t>EMODnet Physics - Collection of bottom-top current component (VCSP) TimeSeries - MultiPointTimeSeriesObservation</t>
  </si>
  <si>
    <t>FLU2</t>
  </si>
  <si>
    <t>EMODnet Physics - Collection of chlorophyll-a fluorescence (FLU2) Profiles -  MultiPointProfileObservation</t>
  </si>
  <si>
    <t>EMODnet Physics - Collection of chlorophyll-a fluorescence (FLU2) TimeSeries - MultiPointTimeSeriesObservation</t>
  </si>
  <si>
    <t>PCO2</t>
  </si>
  <si>
    <t>EMODnet Physics - Collection of CO2 partial pressure (PCO2) Profiles -  MultiPointProfileObservation</t>
  </si>
  <si>
    <t>EMODnet Physics - Collection of CO2 partial pressure (PCO2) TimeSeries - MultiPointTimeSeriesObservation</t>
  </si>
  <si>
    <t>CDOM</t>
  </si>
  <si>
    <t>EMODnet Physics - Collection of colored dissolved organic matter (CDOM) Profiles -  MultiPointProfileObservation</t>
  </si>
  <si>
    <t>EMODnet Physics - Collection of colored dissolved organic matter (CDOM) TimeSeries - MultiPointTimeSeriesObservation</t>
  </si>
  <si>
    <t>HCDT</t>
  </si>
  <si>
    <t>EMODnet Physics - Collection of current to direction relative true north (HCDT) Profiles -  MultiPointProfileObservation</t>
  </si>
  <si>
    <t>EMODnet Physics - Collection of current to direction relative true north (HCDT) TimeSeries - MultiPointTimeSeriesObservation</t>
  </si>
  <si>
    <t>PRRD</t>
  </si>
  <si>
    <t>EMODnet Physics - Collection of Daily precipitation rate (liquid water equivalent) (PRRD) TimeSeries - MultiPointTimeSeriesObservation</t>
  </si>
  <si>
    <t>DEWT</t>
  </si>
  <si>
    <t>EMODnet Physics - Collection of dew point temperature (DEWT) TimeSeries - MultiPointTimeSeriesObservation</t>
  </si>
  <si>
    <t>DOX1</t>
  </si>
  <si>
    <t>EMODnet Physics - Collection of dissolved oxygen (DOX1) Profiles -  MultiPointProfileObservation</t>
  </si>
  <si>
    <t>EMODnet Physics - Collection of dissolved oxygen (DOX1) TimeSeries - MultiPointTimeSeriesObservation</t>
  </si>
  <si>
    <t>DOX2</t>
  </si>
  <si>
    <t>EMODnet Physics - Collection of dissolved oxygen (DOX2) Profiles -  MultiPointProfileObservation</t>
  </si>
  <si>
    <t>EMODnet Physics - Collection of dissolved oxygen (DOX2) TimeSeries - MultiPointTimeSeriesObservation</t>
  </si>
  <si>
    <t>DOXY</t>
  </si>
  <si>
    <t>EMODnet Physics - Collection of dissolved oxygen (DOXY) Profiles -  MultiPointProfileObservation</t>
  </si>
  <si>
    <t>EMODnet Physics - Collection of dissolved oxygen (DOXY) TimeSeries - MultiPointTimeSeriesObservation</t>
  </si>
  <si>
    <t>CHLT</t>
  </si>
  <si>
    <t>EMODnet Physics - Collection of electrical conductivity (CHLT) Profiles -  MultiPointProfileObservation</t>
  </si>
  <si>
    <t>EMODnet Physics - Collection of electrical conductivity (CHLT) TimeSeries - MultiPointTimeSeriesObservation</t>
  </si>
  <si>
    <t>CNDC</t>
  </si>
  <si>
    <t>EMODnet Physics - Collection of electrical conductivity (CNDC) Profiles -  MultiPointProfileObservation</t>
  </si>
  <si>
    <t>EMODnet Physics - Collection of electrical conductivity (CNDC) TimeSeries - MultiPointTimeSeriesObservation</t>
  </si>
  <si>
    <t>VEMH</t>
  </si>
  <si>
    <t>EMODnet Physics - Collection of Estimated maximum wave height (VEMH) TimeSeries - MultiPointTimeSeriesObservation</t>
  </si>
  <si>
    <t>FLU3</t>
  </si>
  <si>
    <t>EMODnet Physics - Collection of fluorescence (FLU3) TimeSeries - MultiPointTimeSeriesObservation</t>
  </si>
  <si>
    <t>FLUO</t>
  </si>
  <si>
    <t>EMODnet Physics - Collection of fluorescence (FLUO) TimeSeries - MultiPointTimeSeriesObservation</t>
  </si>
  <si>
    <t>VGTA</t>
  </si>
  <si>
    <t>EMODnet Physics - Collection of Generic average wave period (VGTA) TimeSeries - MultiPointTimeSeriesObservation</t>
  </si>
  <si>
    <t>VGHS</t>
  </si>
  <si>
    <t>EMODnet Physics - Collection of generic significant wave height (Hs) (VGHS) TimeSeries - MultiPointTimeSeriesObservation</t>
  </si>
  <si>
    <t>GSPD</t>
  </si>
  <si>
    <t>EMODnet Physics - Collection of gust wind speed (GSPD) TimeSeries - MultiPointTimeSeriesObservation</t>
  </si>
  <si>
    <t>ALTS</t>
  </si>
  <si>
    <t>EMODnet Physics - Collection of Height above mean sea level (ALTS) TimeSeries - MultiPointTimeSeriesObservation</t>
  </si>
  <si>
    <t>HCSP</t>
  </si>
  <si>
    <t>EMODnet Physics - Collection of horizontal current speed (HCSP) Profiles -  MultiPointProfileObservation</t>
  </si>
  <si>
    <t>EMODnet Physics - Collection of horizontal current speed (HCSP) TimeSeries - MultiPointTimeSeriesObservation</t>
  </si>
  <si>
    <t>WSPD</t>
  </si>
  <si>
    <t>EMODnet Physics - Collection of horizontal wind speed (WSPD) TimeSeries - MultiPointTimeSeriesObservation</t>
  </si>
  <si>
    <t>PRRT</t>
  </si>
  <si>
    <t>EMODnet Physics - Collection of Hourly precipitation rate (liquid water equivalent) (PRRT) TimeSeries - MultiPointTimeSeriesObservation</t>
  </si>
  <si>
    <t>_UWN</t>
  </si>
  <si>
    <t>EMODnet Physics - Collection of light attenuation coefficient (TUR2) TimeSeries -  MultiPointTimeSeriesObservation</t>
  </si>
  <si>
    <t>TUR2</t>
  </si>
  <si>
    <t>EMODnet Physics - Collection of light attenuation coefficient (TUR2) TimeSeries - MultiPointTimeSeriesObservation</t>
  </si>
  <si>
    <t>LGHT</t>
  </si>
  <si>
    <t>EMODnet Physics - Collection of light irradiance immerged par (LGHT) Profiles -  MultiPointProfileObservation</t>
  </si>
  <si>
    <t>EMODnet Physics - Collection of light irradiance immerged par (LGHT) TimeSeries - MultiPointTimeSeriesObservation</t>
  </si>
  <si>
    <t>SCAT</t>
  </si>
  <si>
    <t>EMODnet Physics - Collection of Light scattering (SCATTERING) TimeSeries - MultiPointTimeSeriesObservation</t>
  </si>
  <si>
    <t>TUR3</t>
  </si>
  <si>
    <t>EMODnet Physics - Collection of light transmission (TUR3) Profiles -  MultiPointProfileObservation</t>
  </si>
  <si>
    <t>LINC</t>
  </si>
  <si>
    <t>EMODnet Physics - Collection of Longwave/atmospheric incoming radiation (LINC) TimeSeries - MultiPointTimeSeriesObservation</t>
  </si>
  <si>
    <t>VCMX</t>
  </si>
  <si>
    <t>EMODnet Physics - Collection of Maximum crest trough wave height (Hc,max) (VCMX) TimeSeries - MultiPointTimeSeriesObservation</t>
  </si>
  <si>
    <t>VTMX</t>
  </si>
  <si>
    <t>EMODnet Physics - Collection of Maximum wave period (Tmax) (VTMX) TimeSeries - MultiPointTimeSeriesObservation</t>
  </si>
  <si>
    <t>VST1</t>
  </si>
  <si>
    <t>EMODnet Physics - Collection of Maximum wave steepness (VST1) TimeSeries - MultiPointTimeSeriesObservation</t>
  </si>
  <si>
    <t>VZMX</t>
  </si>
  <si>
    <t>EMODnet Physics - Collection of Maximum zero crossing wave height (Hmax) (VZMX) TimeSeries - MultiPointTimeSeriesObservation</t>
  </si>
  <si>
    <t>VMDR</t>
  </si>
  <si>
    <t>EMODnet Physics - Collection of Mean wave direction from (Mdir) (VMDR) TimeSeries - MultiPointTimeSeriesObservation</t>
  </si>
  <si>
    <t>EMODnet Physics - Collection of MEOP - Marine Mammals - CTD data -  MultiPointProfileObservation - The marine mammal data were collected and made freely available by the International MEOP Consortium and the national programs that contribute to it. (http://www.meop.net).</t>
  </si>
  <si>
    <t>NTAW</t>
  </si>
  <si>
    <t>EMODnet Physics - Collection of Nitrate (NO3-N) (NTAW) Profiles -  MultiPointProfileObservation</t>
  </si>
  <si>
    <t>NTRA</t>
  </si>
  <si>
    <t>EMODnet Physics - Collection of Nitrate (NO3-N) (NTRA) Profiles -  MultiPointProfileObservation</t>
  </si>
  <si>
    <t>NTRZ</t>
  </si>
  <si>
    <t>EMODnet Physics - Collection of Nitrate + Nitrite (NTRZ) Profiles -  MultiPointProfileObservation</t>
  </si>
  <si>
    <t>NTRI</t>
  </si>
  <si>
    <t>EMODnet Physics - Collection of Nitrite (NO2-N) (NTRI) Profiles -  MultiPointProfileObservation</t>
  </si>
  <si>
    <t>BCCW</t>
  </si>
  <si>
    <t>EMODnet Physics - Collection of number of bacteria cells in sea water (BCCW) Profiles -  MultiPointProfileObservation</t>
  </si>
  <si>
    <t>OSAT</t>
  </si>
  <si>
    <t>EMODnet Physics - Collection of oxygen saturation (OSAT) Profiles -  MultiPointProfileObservation</t>
  </si>
  <si>
    <t>EMODnet Physics - Collection of oxygen saturation (OSAT) TimeSeries - MultiPointTimeSeriesObservation</t>
  </si>
  <si>
    <t>VTZM</t>
  </si>
  <si>
    <t>EMODnet Physics - Collection of period of the highest wave (VTZM) TimeSeries - MultiPointTimeSeriesObservation</t>
  </si>
  <si>
    <t>PHPH</t>
  </si>
  <si>
    <t>EMODnet Physics - Collection of ph (PHPH) Profiles -  MultiPointProfileObservation</t>
  </si>
  <si>
    <t>EMODnet Physics - Collection of ph (PHPH) TimeSeries - MultiPointTimeSeriesObservation</t>
  </si>
  <si>
    <t>PHOS</t>
  </si>
  <si>
    <t>EMODnet Physics - Collection of Phosphate (PO4-P) (PHOS) Profiles -  MultiPointProfileObservation</t>
  </si>
  <si>
    <t>PHYC</t>
  </si>
  <si>
    <t>EMODnet Physics - Collection of Phycobolin pigment concentrations in the water column (PHYC) TimeSeries - MultiPointTimeSeriesObservation</t>
  </si>
  <si>
    <t>PSAL</t>
  </si>
  <si>
    <t>EMODnet Physics - Collection of practical salinity (PSAL) Profiles -  MultiPointProfileObservation</t>
  </si>
  <si>
    <t>EMODnet Physics - Collection of practical salinity (PSAL) TimeSeries - MultiPointTimeSeriesObservation</t>
  </si>
  <si>
    <t>RELH</t>
  </si>
  <si>
    <t>EMODnet Physics - Collection of relative humidity (RELH) TimeSeries - MultiPointTimeSeriesObservation</t>
  </si>
  <si>
    <t>EMODnet Physics - Collection of river flow rate (RVFL) TimeSeries - MultiPointTimeSeriesObservation</t>
  </si>
  <si>
    <t>ANTA</t>
  </si>
  <si>
    <t>EMODnet Physics - Collection of Saildrone Antarctica Circumnavigation Surface Data</t>
  </si>
  <si>
    <t>ATME</t>
  </si>
  <si>
    <t>EMODnet Physics - Collection of Saildrone Atlantic Ocean to Mediterranean (ATL2MED) SD-1030 Real-Time-Data</t>
  </si>
  <si>
    <t>EMODnet Physics - Collection of Saildrone Atlantic Ocean to Mediterranean (ATL2MED) SD-1053 Real-Time-Data</t>
  </si>
  <si>
    <t>GSTR</t>
  </si>
  <si>
    <t>EMODnet Physics - Collection of Saildrone Gulf Stream 2019 Near-Real-Time Mission Data</t>
  </si>
  <si>
    <t>PTEM</t>
  </si>
  <si>
    <t>EMODnet Physics - Collection of sea potential temperature (POTENTIAL_TEMP) Profiles -  MultiPointProfileObservation</t>
  </si>
  <si>
    <t>EMODnet Physics - Collection of sea potential temperature (POTENTIAL_TEMP) TimeSeries - MultiPointTimeSeriesObservation</t>
  </si>
  <si>
    <t>EMODnet Physics - Collection of sea temperature (TEMP) Profiles -  MultiPointProfileObservation</t>
  </si>
  <si>
    <t>EMODnet Physics - Collection of sea temperature (TEMP) TimeSeries - MultiPointTimeSeriesObservation</t>
  </si>
  <si>
    <t>DTEM</t>
  </si>
  <si>
    <t>EMODnet Physics - Collection of sea temperature from oxygen sensor (TEMP_DOXY) Profiles -  MultiPointProfileObservation</t>
  </si>
  <si>
    <t>EMODnet Physics - Collection of sea temperature from oxygen sensor (TEMP_DOXY) TimeSeries - MultiPointTimeSeriesObservation</t>
  </si>
  <si>
    <t>SSJT</t>
  </si>
  <si>
    <t>EMODnet Physics - Collection of sea temperature from tsg (SSJT) TimeSeries - MultiPointTimeSeriesObservation</t>
  </si>
  <si>
    <t>DENS</t>
  </si>
  <si>
    <t>EMODnet Physics - Collection of sea_water_sigma_theta (DENS) Profiles -  MultiPointProfileObservation</t>
  </si>
  <si>
    <t>EMODnet Physics - Collection of sea_water_sigma_theta (DENS) TimeSeries - MultiPointTimeSeriesObservation</t>
  </si>
  <si>
    <t>VTDH</t>
  </si>
  <si>
    <t>EMODnet Physics - Collection of significant wave height (VTDH) TimeSeries - MultiPointTimeSeriesObservation</t>
  </si>
  <si>
    <t>SLCA</t>
  </si>
  <si>
    <t>EMODnet Physics - Collection of Silicate (SIO4-SI) (SLCA) Profiles -  MultiPointProfileObservation</t>
  </si>
  <si>
    <t>SVEL</t>
  </si>
  <si>
    <t>EMODnet Physics - Collection of sound velocity (SVEL) Profiles -  MultiPointProfileObservation</t>
  </si>
  <si>
    <t>EMODnet Physics - Collection of sound velocity (SVEL) TimeSeries - MultiPointTimeSeriesObservation</t>
  </si>
  <si>
    <t>NSCT</t>
  </si>
  <si>
    <t>EMODnet Physics - Collection of south-north current component (NSCT) Profiles -  MultiPointProfileObservation</t>
  </si>
  <si>
    <t>EMODnet Physics - Collection of south-north current component (NSCT) TimeSeries - MultiPointTimeSeriesObservation</t>
  </si>
  <si>
    <t>WSPN</t>
  </si>
  <si>
    <t>EMODnet Physics - Collection of South-north wind component (WSPN) TimeSeries - MultiPointTimeSeriesObservation</t>
  </si>
  <si>
    <t>TM10</t>
  </si>
  <si>
    <t>EMODnet Physics - Collection of Spectral moments (-1,0) wave period (Tm-10) (VTM10) TimeSeries - MultiPointTimeSeriesObservation</t>
  </si>
  <si>
    <t>TM02</t>
  </si>
  <si>
    <t>EMODnet Physics - Collection of Spectral moments (0,2) wave period (Tm02) (VTM02) TimeSeries - MultiPointTimeSeriesObservation</t>
  </si>
  <si>
    <t>VHM0</t>
  </si>
  <si>
    <t>EMODnet Physics - Collection of spectral significant wave height (Hm0) (VHM0) TimeSeries - MultiPointTimeSeriesObservation</t>
  </si>
  <si>
    <t>LGH4</t>
  </si>
  <si>
    <t>EMODnet Physics - Collection of Surface incoming photosynthetic active radiation (LGH4) Profiles -  MultiPointProfileObservation</t>
  </si>
  <si>
    <t>EMODnet Physics - Collection of Surface incoming photosynthetic active radiation (LGH4) TimeSeries - MultiPointTimeSeriesObservation</t>
  </si>
  <si>
    <t>SINC</t>
  </si>
  <si>
    <t>EMODnet Physics - Collection of surface_downwelling_shortwave_flux_in_air (SINC) TimeSeries - MultiPointTimeSeriesObservation</t>
  </si>
  <si>
    <t>NRAD</t>
  </si>
  <si>
    <t>EMODnet Physics - Collection of surface_net_downward_radiative_flux (NRAD) TimeSeries - MultiPointTimeSeriesObservation</t>
  </si>
  <si>
    <t>SWHT</t>
  </si>
  <si>
    <t>EMODnet Physics - Collection of swell height (SWHT) TimeSeries - MultiPointTimeSeriesObservation</t>
  </si>
  <si>
    <t>CPHL</t>
  </si>
  <si>
    <t>EMODnet Physics - Collection of total chlorophyll-a (CPHL) Profiles -  MultiPointProfileObservation</t>
  </si>
  <si>
    <t>RDIN</t>
  </si>
  <si>
    <t>EMODnet Physics - Collection of Total incoming radiation (RDIN) TimeSeries - MultiPointTimeSeriesObservation</t>
  </si>
  <si>
    <t>TUR4</t>
  </si>
  <si>
    <t>EMODnet Physics - Collection of turbidity (TUR4) Profiles -  MultiPointProfileObservation</t>
  </si>
  <si>
    <t>EMODnet Physics - Collection of turbidity (TUR4) TimeSeries - MultiPointTimeSeriesObservation</t>
  </si>
  <si>
    <t>TUR6</t>
  </si>
  <si>
    <t>EMODnet Physics - Collection of Turbidity of water in the water body (TUR6) Profiles -  MultiPointProfileObservation</t>
  </si>
  <si>
    <t>EMODnet Physics - Collection of Turbidity of water in the water body (TUR6) TimeSeries - MultiPointTimeSeriesObservation</t>
  </si>
  <si>
    <t>EMODnet Physics - Collection of water surface height above a specific datum (SLEV) TimeSeries - MultiPointTimeSeriesObservation</t>
  </si>
  <si>
    <t>VDIR</t>
  </si>
  <si>
    <t>EMODnet Physics - Collection of wave direction rel. true north (VDIR) TimeSeries - MultiPointTimeSeriesObservation</t>
  </si>
  <si>
    <t>VPSP</t>
  </si>
  <si>
    <t>EMODnet Physics - Collection of Wave directional spreading at spectral peak (VPSP) TimeSeries - MultiPointTimeSeriesObservation</t>
  </si>
  <si>
    <t>VTPK</t>
  </si>
  <si>
    <t>EMODnet Physics - Collection of wave period at spectral peak / peak period (Tp) (VTPK) TimeSeries - MultiPointTimeSeriesObservation</t>
  </si>
  <si>
    <t>VPED</t>
  </si>
  <si>
    <t>EMODnet Physics - Collection of Wave principal direction at spectral peak (VPED) TimeSeries - MultiPointTimeSeriesObservation</t>
  </si>
  <si>
    <t>VEPK</t>
  </si>
  <si>
    <t>EMODnet Physics - Collection of Wave spectrum peak energy (Smax) (VEPK) TimeSeries - MultiPointTimeSeriesObservation</t>
  </si>
  <si>
    <t>EWCT</t>
  </si>
  <si>
    <t>EMODnet Physics - Collection of west-east current component (EWCT) Profiles -  MultiPointProfileObservation</t>
  </si>
  <si>
    <t>EMODnet Physics - Collection of west-east current component (EWCT) TimeSeries - MultiPointTimeSeriesObservation</t>
  </si>
  <si>
    <t>WSPE</t>
  </si>
  <si>
    <t>EMODnet Physics - Collection of West-east wind component (WSPE) TimeSeries - MultiPointTimeSeriesObservation</t>
  </si>
  <si>
    <t>WDIR</t>
  </si>
  <si>
    <t>EMODnet Physics - Collection of wind from direction relative true north (WDIR) TimeSeries - MultiPointTimeSeriesObservation</t>
  </si>
  <si>
    <t>ODIR</t>
  </si>
  <si>
    <t>EMODnet Physics - Collection of wind to direction relative true north (WTODIR) TimeSeries - MultiPointTimeSeriesObservation</t>
  </si>
  <si>
    <t>GDIR</t>
  </si>
  <si>
    <t>EMODnet Physics - Collection of wind_gust_from_direction (GDIR) TimeSeries - MultiPointTimeSeriesObservation</t>
  </si>
  <si>
    <t>EMODnet Physics - NRT Sea Level  -MultiPointSeriesObservation - based on the UHSL</t>
  </si>
  <si>
    <t>EMODnet Physics - NRT Sea Surface Currents from HFR European Seas - GridSeriesObservation</t>
  </si>
  <si>
    <t>EMODnet Physics - NRT Sea Ice Extend - GridSeriesObservation -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</si>
  <si>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EMODnet Physics - NRT Satellite Sea Surface Temperature - GridSeriesObservation - based on the CMEMS-SEAICE_GLO_SEAICE_L4_NRT_OBSERVATIONS_011_001 - Arctic and Antarctic - Ocean. The OSI SAF delivers three global sea ice products in operational mode: sea ice concentration, sea ice edge, sea ice type (OSI-401 OSI-402 and OSI-403). These products are delivered daily at 10km resolution in a polar stereographic projection covering the Northern Hemisphere and the Southern Hemisphere. It is the Sea Ice operational nominal product for the Global Ocean. In addition, a sea ice drift product is delivered at 60km resolution in a polar stereographic projection covering the Northern and Southern Hemispheres. The sea ice motion vectors have a time-span of 2 days.  Developed by SIW-METNO-OSLO-NO</t>
  </si>
  <si>
    <t xml:space="preserve">EMODnet Physics - Sea Surface Temperature Climatology (1900-2013) - GridSeriesObservation - based on the SeaDataNet aggregated dataset - DIVA software v4.6.10 - mask: relative error threshold 0.5. </t>
  </si>
  <si>
    <t>TSMA</t>
  </si>
  <si>
    <t>EMODnet Physics - Total Suspended Matter - GridSeriesObservation - Concentration of total suspended matter (conc_tsm, mg/l) is a product of the Coastcolour L2W Concentrations Data, obtained from the OC4 algorithm for clear and moderate turbid waters, and from the CoastColour v1 neural network.The L2W product was then remapped on a regular grid, maintaining the 300 m full resolution, in order to obtain L3 products over the European Seas and monthly averaged. Developed by EMODnet Physics.</t>
  </si>
  <si>
    <t>EMODnet Physics - Salinity in the Water column - GridSeriesObservation - Monthly gridded analysis fields of Temperature profiles from the reprocessed (ISAS software) in-situ data collections (1900 - 201x). INSITU_GLO_TS_OA_REP_OBSERVATIONS_013_002_b - Developed by IFREMER for CMEMS</t>
  </si>
  <si>
    <t>EMODnet Physics - Temperature in the Water column - GridSeriesObservation - Monthly gridded analysis fields of Temperature profiles from the reprocessed (ISAS software) in-situ data collections (1900 - 201x). INSITU_GLO_TS_OA_REP_OBSERVATIONS_013_002_b - Developed by IFREMER for CMEMS</t>
  </si>
  <si>
    <t xml:space="preserve">EMODnet Physics - Sea Salinity Climatology (1900-2013) in Mediterranean Sea - GridSeriesObservation - based on the SeaDataNet aggregated dataset - DIVA software v4.6.10 - mask: relative error threshold 0.5. </t>
  </si>
  <si>
    <t xml:space="preserve">EMODnet Physics -  Relative Sea Level Anomalies  since 1900 - MultiPointTimeSeriesObservation  - Based on PSMSL aggregated dataset. Data Retrived 30/04/2018 from http://www.psmsl.org/data/obtaining; </t>
  </si>
  <si>
    <t xml:space="preserve">EMODnet Physics - Sea Temperature Climatology (1900-2013) in Arctic Sea - GridSeriesObservation - based on the SeaDataNet aggregated dataset - DIVA software v4.6.10 - mask: relative error threshold 0.5. </t>
  </si>
  <si>
    <t xml:space="preserve">EMODnet Physics - Sea Temperature Climatology (1900-2013) in Black Sea - GridSeriesObservation - based on the SeaDataNet aggregated dataset - DIVA software v4.6.10 - mask: relative error threshold 0.5. </t>
  </si>
  <si>
    <t>EMODnet Physics -  Absolute Sea Level Trends  since 1900 - MultiPointTimeSeriesObservation  - Based on SONEL DB</t>
  </si>
  <si>
    <t xml:space="preserve">EMODnet Physics - Sea Temperature Climatology (1900-2013) in North Sea /North West Shelf - GridSeriesObservation - based on the SeaDataNet aggregated dataset - DIVA software v4.6.10 - mask: relative error threshold 0.5. </t>
  </si>
  <si>
    <t xml:space="preserve">EMODnet Physics - Sea Temperature Climatology (1900-2013) in Mediterranean Sea - GridSeriesObservation - based on the SeaDataNet aggregated dataset - DIVA software v4.6.10 - mask: relative error threshold 0.5. </t>
  </si>
  <si>
    <t xml:space="preserve">EMODnet Physics - Sea Temperature Climatology (1900-2013) in IBI Sea - GridSeriesObservation - based on the SeaDataNet aggregated dataset - DIVA software v4.6.10 - mask: relative error threshold 0.5. </t>
  </si>
  <si>
    <t xml:space="preserve">EMODnet Physics - Sea Salinity Climatology (1900-2013) in North Sea /North West Shelf - GridSeriesObservation - based on the SeaDataNet aggregated dataset - DIVA software v4.6.10 - mask: relative error threshold 0.5. </t>
  </si>
  <si>
    <t xml:space="preserve">EMODnet Physics - Sea Salinity Climatology (1900-2013) in Baltic Sea - GridSeriesObservation - based on the SeaDataNet aggregated dataset - DIVA software v4.6.10 - mask: relative error threshold 0.5. </t>
  </si>
  <si>
    <t>EMODnet Physics - Collection of Water Salinity Profiles from MEOP - Marine Mammals  -  MultiPointProfileObservation - The marine mammal data were collected and made freely available by the International MEOP Consortium and the national programs that contribute to it. (http://www.meop.net)</t>
  </si>
  <si>
    <t xml:space="preserve">EMODnet Physics - Sea Temperature Climatology (1900-2013) in Baltic Sea  - GridSeriesObservation - based on the SeaDataNet aggregated dataset - DIVA software v4.6.10 - mask: relative error threshold 0.5. </t>
  </si>
  <si>
    <t xml:space="preserve">EMODnet Physics - Sea Salinity Climatology (1900-2013) in IBI  - GridSeriesObservation - based on the SeaDataNet aggregated dataset - DIVA software v4.6.10 - mask: relative error threshold 0.5. </t>
  </si>
  <si>
    <t xml:space="preserve">EMODnet Physics - Sea Salinity Climatology (1900-2013) in Black Sea - GridSeriesObservation - based on the SeaDataNet aggregated dataset - DIVA software v4.6.10 - mask: relative error threshold 0.5. </t>
  </si>
  <si>
    <t>EMODnet Physics - Collection of Water Temperature Profiles from MEOP - Marine Mammals  -  MultiPointProfileObservation - The marine mammal data were collected and made freely available by the International MEOP Consortium and the national programs that contribute to it. (http://www.meop.net)</t>
  </si>
  <si>
    <t xml:space="preserve">EMODnet Physics - Sea Salinity Climatology (1900-2013) in Arctic Sea - GridSeriesObservation - based on the SeaDataNet aggregated dataset - DIVA software v4.6.10 - mask: relative error threshold 0.5. </t>
  </si>
  <si>
    <t>EMODnet Physics - DB of the platforms page collecting Water Column Temperature  - MultiProfileSeriesObservation</t>
  </si>
  <si>
    <t>EMODnet Physics - DB of the platforms page collecting Water Column Salinity  - MultiProfileSeriesObservation</t>
  </si>
  <si>
    <t>EMODnet Physics - DB of the Drifting Buoys platfrom page collecting Sea Surface Temperature  - MultiTrajectorySeriesObservation</t>
  </si>
  <si>
    <t>EMODnet Physics - DB of the Drifting Buoys platfrom page collecting Sea Surface Salinity   - MultiTrajectorySeriesObservation</t>
  </si>
  <si>
    <t>EMODnet Physics - DB of the FerryBox/Ships platfrom page collecting Sea Surface Temperature  - MultiTrajectorySeriesObservation</t>
  </si>
  <si>
    <t>EMODnet Physics - DB of the FerryBox/Ships platfrom page collecting Sea Surface Salinity  - MultiTrajectorySeriesObservation</t>
  </si>
  <si>
    <t>BGCH</t>
  </si>
  <si>
    <t>EMODnet Physics - DB of the FerryBox/Ships platfrom page collecting Sea Biogeochemical parameters  - MultiTrajectorySeriesObservation</t>
  </si>
  <si>
    <t>EMODnet Physics - DB of the Gliders platfrom page collecting Water column Temperature  - MultiTrajectorySeriesObservation</t>
  </si>
  <si>
    <t>EMODnet Physics - DB of the Gliders platfrom page collecting Water column Salinity  - MultiTrajectorySeriesObservation</t>
  </si>
  <si>
    <t>EMODnet Physics - DB of the Gliders platfrom page collecting Water column BioGeoChemical parameters  - MultiTrajectorySeriesObservation</t>
  </si>
  <si>
    <t>EMODnet Physics - DB of the Tide Gauges platfrom page collecting Sea Level  - MultiPointSeriesObservation</t>
  </si>
  <si>
    <t>EMODnet Physics - DB of the Mooring Buoys platfrom page collecting Water Column Temperature  - MultiPointSeriesObservation</t>
  </si>
  <si>
    <t>EMODnet Physics - DB of the Mooring Buoys platfrom page collecting Water Column Salinity  - MultiPointSeriesObservation</t>
  </si>
  <si>
    <t>EMODnet Physics - DB of the Mooring Buoys platfrom page collecting Water Column BioGeoChemical parameters  - MultiPointSeriesObservation</t>
  </si>
  <si>
    <t>EMODnet Physics - DB of the Mooring Buoys platfrom page collecting Wind at ground/sea level - MultiPointSeriesObservation</t>
  </si>
  <si>
    <t>EMODnet Physics - DB of the Mooring Buoys platfrom page collecting Wave parameters - MultiPointSeriesObservation</t>
  </si>
  <si>
    <t>ATMO</t>
  </si>
  <si>
    <t>EMODnet Physics - DB of the Mooring Buoys platfrom page collecting Atmospheric and Meterological parameters at ground/sea level - MultiPointSeriesObservation</t>
  </si>
  <si>
    <t>EMODnet Physics - DB of the Mooring Buoys platfrom page collecting acoustic pollution/noise parameters - MultiPointSeriesObservation</t>
  </si>
  <si>
    <t>CURR</t>
  </si>
  <si>
    <t>EMODnet Physics - DB of the Mooring Buoys platfrom page collecting Sea Currents parameters - MultiPointSeriesObservation</t>
  </si>
  <si>
    <t>OPTI</t>
  </si>
  <si>
    <t>EMODnet Physics - DB of the Mooring Buoys platfrom page collecting Sea Optical properties parameters - MultiPointSeriesObservation</t>
  </si>
  <si>
    <t>EMODnet Physics - DB of the Sea Mammals platfrom page collecting Water column Temperature  - MultiTrajectorySeriesObservation</t>
  </si>
  <si>
    <t>EMODnet Physics - DB of the Sea Mammals platfrom page collecting Water column Salinity  - MultiTrajectorySeriesObservation</t>
  </si>
  <si>
    <t>EMODnet Physics - DB of theHF Radar platfrom page collecting Sea Surface Currents  -GridSeriesObservation</t>
  </si>
  <si>
    <t>EMODnet Physics - DB of the River Gauging Station platfrom page collecting River Flow - MultiPointSeriesObservation</t>
  </si>
  <si>
    <t>EMODnet Physics - DB of the CTD platforms page - Water Column Temperature  - MultiProfileSeriesObservation</t>
  </si>
  <si>
    <t>EMODnet Physics - DB of the CTD platforms page - Water Column Salinity  - MultiProfileSeriesObservation</t>
  </si>
  <si>
    <t>EMODnet Physics - DB of the Mini Logger platforms page - Water Column Temperature  - MultiProfileSeriesObservation</t>
  </si>
  <si>
    <t>EMODnet Physics - DB of the Mini Logger platforms page - Water Column Salinity  - MultiProfileSeriesObservation</t>
  </si>
  <si>
    <t>EMODnet Physics - DB of the platforms page with Reanalysis/Trends in Water Column Temperature   - MultiPointSeriesObservation</t>
  </si>
  <si>
    <t>EMODnet Physics - DB of the platforms page with Reanalysis/Trends in  Water Column Salinity   - MultiPointSeriesObservation</t>
  </si>
  <si>
    <t>EMODnet Physics - DB of the platforms page with Reanalysis/Trends in  Sea Currentes   - MultiPointSeriesObservation</t>
  </si>
  <si>
    <t>EMODnet Physics - DB of the platforms page with Reanalysis/Trends in  Waves   - MultiPointSeriesObservation</t>
  </si>
  <si>
    <t>EMODnet Physics - DB of the platforms page with Reanalysis/Trends in  Winds at ground/sea level   - MultiPointSeriesObservation</t>
  </si>
  <si>
    <t>EMODnet Physics - DB of the platforms page with Reanalysis/Trends in BioGeoChemical parameters   - MultiPointSeriesObservation</t>
  </si>
  <si>
    <t>EMODnet Physics - DB of the platforms page with Reanalysis/Trends in Atmospheric and Meterological parameters   - MultiPointSeriesObservation</t>
  </si>
  <si>
    <t>EMODnet Physics - DB of the platforms page with Reanalysis/Trends in Sea Level   - MultiPointSeriesObservation</t>
  </si>
  <si>
    <t>EMODnet Physics - DB of the platforms page with Reanalysis/Trends in River Flow  - MultiPointSeriesObservation</t>
  </si>
  <si>
    <t>EMODnet Physics - DB of the platforms page with Reanalysis/Trends in Optical properties of the Sea Water  - MultiPointSeriesObservation</t>
  </si>
  <si>
    <t>SIEx</t>
  </si>
  <si>
    <t>1B) Usage of data in this quarter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</si>
</sst>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5" x14ac:knownFonts="1">
    <font>
      <sz val="11"/>
      <color theme="1"/>
      <name val="Calibri"/>
      <family val="2"/>
      <scheme val="minor"/>
    </font>
    <font>
      <sz val="12"/>
      <color theme="1"/>
      <name val="Calibri"/>
      <family val="2"/>
      <scheme val="minor"/>
    </font>
    <font>
      <sz val="10"/>
      <color rgb="FF333333"/>
      <name val="Open Sans"/>
      <family val="2"/>
    </font>
    <font>
      <b/>
      <sz val="10"/>
      <color rgb="FF333333"/>
      <name val="Open Sans"/>
      <family val="2"/>
    </font>
    <font>
      <i/>
      <sz val="10"/>
      <color rgb="FF333333"/>
      <name val="Open Sans"/>
      <family val="2"/>
    </font>
    <font>
      <sz val="9"/>
      <color rgb="FF333333"/>
      <name val="Open Sans"/>
      <family val="2"/>
    </font>
    <font>
      <b/>
      <sz val="9"/>
      <color rgb="FF333333"/>
      <name val="Open Sans"/>
      <family val="2"/>
    </font>
    <font>
      <b/>
      <sz val="12"/>
      <color rgb="FF333333"/>
      <name val="Open Sans"/>
      <family val="2"/>
    </font>
    <font>
      <sz val="11"/>
      <color rgb="FF333333"/>
      <name val="Calibri"/>
      <family val="2"/>
      <scheme val="minor"/>
    </font>
    <font>
      <sz val="11"/>
      <color rgb="FF333333"/>
      <name val="Open Sans"/>
      <family val="2"/>
    </font>
    <font>
      <sz val="9"/>
      <color rgb="FF333333"/>
      <name val="Calibri"/>
      <family val="2"/>
      <scheme val="minor"/>
    </font>
    <font>
      <sz val="10"/>
      <color rgb="FF333333"/>
      <name val="Calibri"/>
      <family val="2"/>
      <scheme val="minor"/>
    </font>
    <font>
      <sz val="10"/>
      <color rgb="FFFF0000"/>
      <name val="Open Sans"/>
      <family val="2"/>
    </font>
    <font>
      <i/>
      <sz val="10"/>
      <name val="Open Sans"/>
      <family val="2"/>
    </font>
    <font>
      <b/>
      <i/>
      <sz val="10"/>
      <color rgb="FF333333"/>
      <name val="Open Sans"/>
      <family val="2"/>
    </font>
    <font>
      <b/>
      <i/>
      <u/>
      <sz val="10"/>
      <color rgb="FF333333"/>
      <name val="Open Sans"/>
      <family val="2"/>
    </font>
    <font>
      <i/>
      <sz val="10"/>
      <color theme="8" tint="-0.249977111117893"/>
      <name val="Open Sans"/>
      <family val="2"/>
    </font>
    <font>
      <sz val="11"/>
      <color theme="1"/>
      <name val="Open Sans"/>
      <family val="2"/>
    </font>
    <font>
      <i/>
      <sz val="11"/>
      <color theme="8" tint="-0.249977111117893"/>
      <name val="Calibri"/>
      <family val="2"/>
      <scheme val="minor"/>
    </font>
    <font>
      <b/>
      <sz val="11"/>
      <color rgb="FF333333"/>
      <name val="Open Sans"/>
      <family val="2"/>
    </font>
    <font>
      <strike/>
      <sz val="10"/>
      <color rgb="FF333333"/>
      <name val="Open Sans"/>
      <family val="2"/>
    </font>
    <font>
      <sz val="11"/>
      <color theme="0" tint="-0.34998626667073579"/>
      <name val="Open Sans"/>
      <family val="2"/>
    </font>
    <font>
      <sz val="12"/>
      <color rgb="FF333333"/>
      <name val="Open Sans"/>
      <family val="2"/>
    </font>
    <font>
      <sz val="9"/>
      <color theme="1"/>
      <name val="Open Sans"/>
      <family val="2"/>
    </font>
    <font>
      <b/>
      <sz val="11"/>
      <color rgb="FFFF0000"/>
      <name val="Open Sans"/>
      <family val="2"/>
    </font>
    <font>
      <b/>
      <sz val="12"/>
      <color rgb="FFFFFFFF"/>
      <name val="Open Sans"/>
      <family val="2"/>
    </font>
    <font>
      <sz val="10"/>
      <color rgb="FFFFFFFF"/>
      <name val="Open Sans"/>
      <family val="2"/>
    </font>
    <font>
      <sz val="8"/>
      <color rgb="FF333333"/>
      <name val="Open Sans"/>
      <family val="2"/>
    </font>
    <font>
      <sz val="11"/>
      <color theme="1"/>
      <name val="Calibri"/>
      <family val="2"/>
      <scheme val="minor"/>
    </font>
    <font>
      <i/>
      <sz val="12"/>
      <color theme="8" tint="-0.249977111117893"/>
      <name val="Open Sans"/>
      <family val="2"/>
    </font>
    <font>
      <sz val="12"/>
      <color theme="1"/>
      <name val="Open Sans"/>
      <family val="2"/>
    </font>
    <font>
      <i/>
      <sz val="12"/>
      <color theme="8" tint="-0.249977111117893"/>
      <name val="Calibri"/>
      <family val="2"/>
      <scheme val="minor"/>
    </font>
    <font>
      <i/>
      <sz val="12"/>
      <color rgb="FF333333"/>
      <name val="Open Sans"/>
      <family val="2"/>
    </font>
    <font>
      <sz val="12"/>
      <color rgb="FFFF0000"/>
      <name val="Open Sans"/>
      <family val="2"/>
    </font>
    <font>
      <b/>
      <i/>
      <sz val="12"/>
      <color rgb="FF333333"/>
      <name val="Open Sans"/>
      <family val="2"/>
    </font>
    <font>
      <sz val="10"/>
      <color rgb="FF333333"/>
      <name val="Open Sans"/>
    </font>
    <font>
      <sz val="12"/>
      <name val="Open Sans"/>
      <family val="2"/>
    </font>
    <font>
      <i/>
      <sz val="10"/>
      <color rgb="FF333333"/>
      <name val="Open Sans"/>
    </font>
    <font>
      <sz val="11"/>
      <color rgb="FF444444"/>
      <name val="Arial"/>
      <family val="2"/>
    </font>
    <font>
      <b/>
      <sz val="11"/>
      <color rgb="FF444444"/>
      <name val="Arial"/>
      <family val="2"/>
    </font>
    <font>
      <sz val="12"/>
      <color rgb="FF000000"/>
      <name val="Open Sans"/>
    </font>
    <font>
      <sz val="12"/>
      <color rgb="FF333333"/>
      <name val="Arial"/>
      <family val="2"/>
    </font>
    <font>
      <sz val="12"/>
      <name val="Arial"/>
      <family val="2"/>
    </font>
    <font>
      <sz val="13"/>
      <color rgb="FF464C54"/>
      <name val="Arial"/>
      <family val="2"/>
    </font>
    <font>
      <sz val="12"/>
      <color rgb="FF444444"/>
      <name val="Arial"/>
      <family val="2"/>
    </font>
  </fonts>
  <fills count="9">
    <fill>
      <patternFill patternType="none"/>
    </fill>
    <fill>
      <patternFill patternType="gray125"/>
    </fill>
    <fill>
      <patternFill patternType="solid">
        <fgColor rgb="FFDAEEF3"/>
        <bgColor indexed="64"/>
      </patternFill>
    </fill>
    <fill>
      <patternFill patternType="solid">
        <fgColor rgb="FF5B9BD5"/>
        <bgColor indexed="64"/>
      </patternFill>
    </fill>
    <fill>
      <patternFill patternType="solid">
        <fgColor rgb="FFD5A6BD"/>
        <bgColor indexed="64"/>
      </patternFill>
    </fill>
    <fill>
      <patternFill patternType="solid">
        <fgColor rgb="FFC27BA0"/>
        <bgColor indexed="64"/>
      </patternFill>
    </fill>
    <fill>
      <patternFill patternType="solid">
        <fgColor rgb="FF5B9BD5"/>
        <bgColor rgb="FF5B9BD5"/>
      </patternFill>
    </fill>
    <fill>
      <patternFill patternType="solid">
        <fgColor rgb="FF0A71B4"/>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rgb="FF4BACC6"/>
      </left>
      <right/>
      <top style="medium">
        <color rgb="FF4BACC6"/>
      </top>
      <bottom style="medium">
        <color rgb="FF4BACC6"/>
      </bottom>
      <diagonal/>
    </border>
    <border>
      <left/>
      <right style="medium">
        <color rgb="FF4BACC6"/>
      </right>
      <top style="medium">
        <color rgb="FF4BACC6"/>
      </top>
      <bottom style="medium">
        <color rgb="FF4BACC6"/>
      </bottom>
      <diagonal/>
    </border>
    <border>
      <left style="medium">
        <color rgb="FF92CDDC"/>
      </left>
      <right style="medium">
        <color rgb="FF92CDDC"/>
      </right>
      <top/>
      <bottom style="medium">
        <color rgb="FF92CDDC"/>
      </bottom>
      <diagonal/>
    </border>
    <border>
      <left/>
      <right style="medium">
        <color rgb="FF92CDDC"/>
      </right>
      <top/>
      <bottom style="medium">
        <color rgb="FF92CDDC"/>
      </bottom>
      <diagonal/>
    </border>
    <border>
      <left style="medium">
        <color rgb="FF92CDDC"/>
      </left>
      <right style="medium">
        <color rgb="FF92CDDC"/>
      </right>
      <top style="medium">
        <color rgb="FF92CDDC"/>
      </top>
      <bottom/>
      <diagonal/>
    </border>
    <border>
      <left style="thin">
        <color indexed="64"/>
      </left>
      <right style="thin">
        <color indexed="64"/>
      </right>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s>
  <cellStyleXfs count="2">
    <xf numFmtId="0" fontId="0" fillId="0" borderId="0"/>
    <xf numFmtId="9" fontId="28" fillId="0" borderId="0" applyFont="0" applyFill="0" applyBorder="0" applyAlignment="0" applyProtection="0"/>
  </cellStyleXfs>
  <cellXfs count="201">
    <xf numFmtId="0" fontId="0" fillId="0" borderId="0" xfId="0"/>
    <xf numFmtId="0" fontId="4" fillId="0" borderId="1" xfId="0" applyFont="1" applyBorder="1" applyAlignment="1">
      <alignment horizontal="left" vertical="center" wrapText="1"/>
    </xf>
    <xf numFmtId="0" fontId="2" fillId="3" borderId="1" xfId="0" applyFont="1" applyFill="1" applyBorder="1" applyAlignment="1">
      <alignment vertical="center" wrapText="1"/>
    </xf>
    <xf numFmtId="0" fontId="3" fillId="3" borderId="1" xfId="0" applyFont="1" applyFill="1" applyBorder="1" applyAlignment="1">
      <alignment horizontal="left" wrapText="1"/>
    </xf>
    <xf numFmtId="0" fontId="6" fillId="3" borderId="1" xfId="0" applyFont="1" applyFill="1" applyBorder="1" applyAlignment="1">
      <alignment horizontal="justify" vertical="center" wrapText="1"/>
    </xf>
    <xf numFmtId="0" fontId="5" fillId="0" borderId="1" xfId="0" applyFont="1" applyBorder="1" applyAlignment="1">
      <alignment horizontal="left" vertical="center" wrapText="1"/>
    </xf>
    <xf numFmtId="0" fontId="2" fillId="0" borderId="0" xfId="0" applyFont="1" applyAlignment="1">
      <alignment horizontal="justify" vertical="center"/>
    </xf>
    <xf numFmtId="0" fontId="2" fillId="0" borderId="1" xfId="0" applyFont="1" applyBorder="1" applyAlignment="1">
      <alignment horizontal="justify" vertical="center" wrapText="1"/>
    </xf>
    <xf numFmtId="0" fontId="2" fillId="3" borderId="1" xfId="0" applyFont="1" applyFill="1" applyBorder="1" applyAlignment="1">
      <alignment horizontal="center" wrapText="1"/>
    </xf>
    <xf numFmtId="0" fontId="4" fillId="5" borderId="2" xfId="0" applyFont="1" applyFill="1" applyBorder="1" applyAlignment="1">
      <alignment horizontal="center" wrapText="1"/>
    </xf>
    <xf numFmtId="0" fontId="7" fillId="0" borderId="0" xfId="0" applyFont="1"/>
    <xf numFmtId="0" fontId="8" fillId="0" borderId="0" xfId="0" applyFont="1"/>
    <xf numFmtId="0" fontId="2" fillId="0" borderId="0" xfId="0" applyFont="1" applyAlignment="1">
      <alignment wrapText="1"/>
    </xf>
    <xf numFmtId="0" fontId="5" fillId="0" borderId="0" xfId="0" applyFont="1" applyAlignment="1">
      <alignment vertical="center"/>
    </xf>
    <xf numFmtId="0" fontId="2" fillId="0" borderId="0" xfId="0" applyFont="1"/>
    <xf numFmtId="0" fontId="2" fillId="3" borderId="4" xfId="0" applyFont="1" applyFill="1" applyBorder="1" applyAlignment="1">
      <alignment vertical="center" wrapText="1"/>
    </xf>
    <xf numFmtId="0" fontId="2" fillId="4"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7" fillId="0" borderId="0" xfId="0" applyFont="1" applyAlignment="1">
      <alignment vertical="center"/>
    </xf>
    <xf numFmtId="0" fontId="9" fillId="0" borderId="0" xfId="0" applyFont="1" applyAlignment="1">
      <alignment vertical="center"/>
    </xf>
    <xf numFmtId="0" fontId="2" fillId="0" borderId="0" xfId="0" applyFont="1" applyAlignment="1">
      <alignment vertical="center"/>
    </xf>
    <xf numFmtId="0" fontId="6" fillId="3" borderId="1" xfId="0" applyFont="1" applyFill="1" applyBorder="1" applyAlignment="1">
      <alignment horizontal="justify" vertical="center"/>
    </xf>
    <xf numFmtId="0" fontId="10" fillId="0" borderId="1" xfId="0" applyFont="1" applyBorder="1" applyAlignment="1">
      <alignment wrapText="1"/>
    </xf>
    <xf numFmtId="0" fontId="11" fillId="0" borderId="0" xfId="0" applyFont="1"/>
    <xf numFmtId="0" fontId="5" fillId="0" borderId="0" xfId="0" applyFont="1"/>
    <xf numFmtId="0" fontId="2" fillId="0" borderId="1" xfId="0" applyFont="1" applyBorder="1" applyAlignment="1">
      <alignment horizontal="left"/>
    </xf>
    <xf numFmtId="0" fontId="2" fillId="3" borderId="1" xfId="0" applyFont="1" applyFill="1" applyBorder="1" applyAlignment="1">
      <alignment horizontal="right" wrapText="1"/>
    </xf>
    <xf numFmtId="0" fontId="2" fillId="0" borderId="1" xfId="0" applyFont="1" applyBorder="1" applyAlignment="1">
      <alignment vertical="center" wrapText="1"/>
    </xf>
    <xf numFmtId="0" fontId="12" fillId="0" borderId="0" xfId="0" applyFont="1"/>
    <xf numFmtId="0" fontId="3" fillId="3" borderId="2" xfId="0" applyFont="1" applyFill="1" applyBorder="1" applyAlignment="1">
      <alignment horizontal="left" wrapText="1"/>
    </xf>
    <xf numFmtId="0" fontId="2"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3" fillId="3" borderId="2" xfId="0" applyFont="1" applyFill="1" applyBorder="1" applyAlignment="1">
      <alignment horizontal="left" wrapText="1"/>
    </xf>
    <xf numFmtId="0" fontId="2" fillId="0" borderId="1" xfId="0" applyFont="1" applyFill="1" applyBorder="1" applyAlignment="1">
      <alignment horizontal="left" vertical="center" wrapText="1"/>
    </xf>
    <xf numFmtId="0" fontId="2" fillId="0" borderId="1" xfId="0" applyFont="1" applyBorder="1" applyAlignment="1">
      <alignment horizontal="left" vertical="center" wrapText="1"/>
    </xf>
    <xf numFmtId="0" fontId="3" fillId="3" borderId="2" xfId="0" applyFont="1" applyFill="1" applyBorder="1" applyAlignment="1">
      <alignment horizontal="center" wrapText="1"/>
    </xf>
    <xf numFmtId="0" fontId="6" fillId="0" borderId="1" xfId="0" applyFont="1" applyBorder="1" applyAlignment="1">
      <alignment horizontal="justify" vertical="center"/>
    </xf>
    <xf numFmtId="0" fontId="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6" fillId="0" borderId="1" xfId="0" applyFont="1" applyBorder="1" applyAlignment="1">
      <alignment horizontal="justify" vertical="center" wrapText="1"/>
    </xf>
    <xf numFmtId="0" fontId="5" fillId="0" borderId="1" xfId="0" applyFont="1" applyBorder="1" applyAlignment="1">
      <alignment horizontal="justify" vertical="center" wrapText="1"/>
    </xf>
    <xf numFmtId="0" fontId="6" fillId="0" borderId="0" xfId="0" applyFont="1" applyAlignment="1">
      <alignment vertical="center"/>
    </xf>
    <xf numFmtId="0" fontId="14" fillId="5" borderId="2" xfId="0" applyFont="1" applyFill="1" applyBorder="1" applyAlignment="1">
      <alignment horizontal="center" wrapText="1"/>
    </xf>
    <xf numFmtId="0" fontId="7" fillId="0" borderId="0" xfId="0" applyFont="1" applyAlignment="1">
      <alignment vertical="top"/>
    </xf>
    <xf numFmtId="0" fontId="9" fillId="0" borderId="0" xfId="0" applyFont="1" applyAlignment="1">
      <alignment vertical="top"/>
    </xf>
    <xf numFmtId="0" fontId="16" fillId="0" borderId="0" xfId="0" applyFont="1"/>
    <xf numFmtId="0" fontId="17" fillId="0" borderId="0" xfId="0" applyFont="1"/>
    <xf numFmtId="0" fontId="18" fillId="0" borderId="0" xfId="0" applyFont="1"/>
    <xf numFmtId="0" fontId="2" fillId="0" borderId="1" xfId="0" applyFont="1" applyBorder="1" applyAlignment="1">
      <alignment horizontal="center" vertical="top" wrapText="1"/>
    </xf>
    <xf numFmtId="0" fontId="2" fillId="0" borderId="0" xfId="0" applyFont="1" applyAlignment="1">
      <alignment vertical="top"/>
    </xf>
    <xf numFmtId="0" fontId="5" fillId="0" borderId="0" xfId="0" applyFont="1" applyAlignment="1">
      <alignment vertical="top"/>
    </xf>
    <xf numFmtId="0" fontId="4" fillId="3" borderId="4" xfId="0" applyFont="1" applyFill="1" applyBorder="1" applyAlignment="1">
      <alignment horizontal="center" wrapText="1"/>
    </xf>
    <xf numFmtId="0" fontId="19" fillId="2" borderId="0" xfId="0" applyFont="1" applyFill="1" applyAlignment="1">
      <alignment vertical="top"/>
    </xf>
    <xf numFmtId="0" fontId="2" fillId="2" borderId="0" xfId="0" applyFont="1" applyFill="1" applyAlignment="1">
      <alignment vertical="top"/>
    </xf>
    <xf numFmtId="0" fontId="9" fillId="2" borderId="0" xfId="0" applyFont="1" applyFill="1" applyAlignment="1">
      <alignment vertical="top"/>
    </xf>
    <xf numFmtId="0" fontId="2" fillId="0" borderId="0" xfId="0" applyFont="1" applyAlignment="1">
      <alignment vertical="top" wrapText="1"/>
    </xf>
    <xf numFmtId="0" fontId="20" fillId="2" borderId="0" xfId="0" applyFont="1" applyFill="1"/>
    <xf numFmtId="0" fontId="21" fillId="0" borderId="0" xfId="0" applyFont="1"/>
    <xf numFmtId="0" fontId="14" fillId="5" borderId="1" xfId="0" applyFont="1" applyFill="1" applyBorder="1" applyAlignment="1">
      <alignment horizontal="center" wrapText="1"/>
    </xf>
    <xf numFmtId="0" fontId="3" fillId="3" borderId="1" xfId="0" applyFont="1" applyFill="1" applyBorder="1" applyAlignment="1">
      <alignment horizontal="center" wrapText="1"/>
    </xf>
    <xf numFmtId="0" fontId="17" fillId="0" borderId="0" xfId="0" applyFont="1" applyFill="1"/>
    <xf numFmtId="0" fontId="14" fillId="3" borderId="1" xfId="0" applyFont="1" applyFill="1" applyBorder="1" applyAlignment="1">
      <alignment horizontal="center" wrapText="1"/>
    </xf>
    <xf numFmtId="0" fontId="9" fillId="0" borderId="0" xfId="0" applyFont="1"/>
    <xf numFmtId="0" fontId="9" fillId="0" borderId="0" xfId="0" applyFont="1" applyAlignment="1">
      <alignment wrapText="1"/>
    </xf>
    <xf numFmtId="0" fontId="9" fillId="0" borderId="0" xfId="0" applyFont="1" applyFill="1"/>
    <xf numFmtId="0" fontId="4" fillId="6" borderId="7" xfId="0" applyFont="1" applyFill="1" applyBorder="1" applyAlignment="1">
      <alignment horizontal="center" vertical="center" wrapText="1"/>
    </xf>
    <xf numFmtId="14" fontId="4" fillId="0" borderId="7" xfId="0" applyNumberFormat="1" applyFont="1" applyBorder="1" applyAlignment="1">
      <alignment horizontal="center" vertical="center" wrapText="1"/>
    </xf>
    <xf numFmtId="0" fontId="9" fillId="0" borderId="0" xfId="0" applyFont="1" applyAlignment="1">
      <alignment horizontal="left" vertical="top" wrapText="1"/>
    </xf>
    <xf numFmtId="0" fontId="2" fillId="0" borderId="0" xfId="0" applyFont="1" applyFill="1" applyAlignment="1">
      <alignment vertical="top"/>
    </xf>
    <xf numFmtId="0" fontId="9" fillId="0" borderId="0" xfId="0" applyFont="1" applyFill="1" applyAlignment="1">
      <alignment vertical="top"/>
    </xf>
    <xf numFmtId="0" fontId="2" fillId="0" borderId="0" xfId="0" applyFont="1" applyFill="1" applyAlignment="1">
      <alignment vertical="top" wrapText="1"/>
    </xf>
    <xf numFmtId="0" fontId="24" fillId="0" borderId="0" xfId="0" applyFont="1" applyFill="1" applyAlignment="1">
      <alignment vertical="top"/>
    </xf>
    <xf numFmtId="0" fontId="26" fillId="7" borderId="10" xfId="0" applyFont="1" applyFill="1" applyBorder="1" applyAlignment="1">
      <alignment vertical="center" wrapText="1"/>
    </xf>
    <xf numFmtId="0" fontId="26" fillId="7" borderId="11" xfId="0" applyFont="1" applyFill="1" applyBorder="1" applyAlignment="1">
      <alignment vertical="center" wrapText="1"/>
    </xf>
    <xf numFmtId="0" fontId="5" fillId="0" borderId="12" xfId="0" applyFont="1" applyBorder="1" applyAlignment="1">
      <alignment horizontal="justify" vertical="center" wrapText="1"/>
    </xf>
    <xf numFmtId="0" fontId="5" fillId="0" borderId="12" xfId="0" applyFont="1" applyBorder="1" applyAlignment="1">
      <alignment vertical="center" wrapText="1"/>
    </xf>
    <xf numFmtId="0" fontId="5" fillId="0" borderId="10" xfId="0" applyFont="1" applyBorder="1" applyAlignment="1">
      <alignment vertical="center" wrapText="1"/>
    </xf>
    <xf numFmtId="0" fontId="5" fillId="2" borderId="12" xfId="0" applyFont="1" applyFill="1" applyBorder="1" applyAlignment="1">
      <alignment horizontal="left" vertical="center" wrapText="1"/>
    </xf>
    <xf numFmtId="0" fontId="5" fillId="2" borderId="10" xfId="0" applyFont="1" applyFill="1" applyBorder="1" applyAlignment="1">
      <alignment horizontal="justify" vertical="center" wrapText="1"/>
    </xf>
    <xf numFmtId="0" fontId="5" fillId="0" borderId="11" xfId="0" applyFont="1" applyBorder="1" applyAlignment="1">
      <alignment horizontal="justify" vertical="center" wrapText="1"/>
    </xf>
    <xf numFmtId="0" fontId="5" fillId="2" borderId="11" xfId="0" applyFont="1" applyFill="1" applyBorder="1" applyAlignment="1">
      <alignment horizontal="justify" vertical="center" wrapText="1"/>
    </xf>
    <xf numFmtId="0" fontId="27" fillId="0" borderId="0" xfId="0" applyFont="1" applyAlignment="1">
      <alignment horizontal="justify" vertical="center"/>
    </xf>
    <xf numFmtId="0" fontId="4" fillId="0" borderId="1" xfId="0" applyFont="1" applyBorder="1" applyAlignment="1">
      <alignment horizontal="center" vertical="center" wrapText="1"/>
    </xf>
    <xf numFmtId="0" fontId="4" fillId="3" borderId="3" xfId="0" applyFont="1" applyFill="1" applyBorder="1" applyAlignment="1">
      <alignment horizontal="center" vertical="center" wrapText="1"/>
    </xf>
    <xf numFmtId="0" fontId="4" fillId="3" borderId="1" xfId="0" applyFont="1" applyFill="1" applyBorder="1" applyAlignment="1">
      <alignment horizontal="center" wrapText="1"/>
    </xf>
    <xf numFmtId="0" fontId="22" fillId="0" borderId="0" xfId="0" applyFont="1" applyAlignment="1">
      <alignment vertical="top"/>
    </xf>
    <xf numFmtId="0" fontId="29" fillId="0" borderId="0" xfId="0" applyFont="1"/>
    <xf numFmtId="0" fontId="30" fillId="0" borderId="0" xfId="0" applyFont="1"/>
    <xf numFmtId="0" fontId="31" fillId="0" borderId="0" xfId="0" applyFont="1"/>
    <xf numFmtId="0" fontId="7" fillId="2" borderId="0" xfId="0" applyFont="1" applyFill="1" applyBorder="1" applyAlignment="1">
      <alignment vertical="top"/>
    </xf>
    <xf numFmtId="0" fontId="32" fillId="3" borderId="1" xfId="0" applyFont="1" applyFill="1" applyBorder="1" applyAlignment="1">
      <alignment horizontal="center" wrapText="1"/>
    </xf>
    <xf numFmtId="0" fontId="32" fillId="0" borderId="0" xfId="0" applyFont="1" applyBorder="1" applyAlignment="1">
      <alignment horizontal="center" vertical="top" wrapText="1"/>
    </xf>
    <xf numFmtId="14" fontId="32" fillId="0" borderId="1" xfId="0" applyNumberFormat="1" applyFont="1" applyBorder="1" applyAlignment="1">
      <alignment horizontal="center" vertical="top" wrapText="1"/>
    </xf>
    <xf numFmtId="0" fontId="32" fillId="0" borderId="1" xfId="0" applyFont="1" applyBorder="1" applyAlignment="1">
      <alignment horizontal="center" vertical="top" wrapText="1"/>
    </xf>
    <xf numFmtId="0" fontId="33" fillId="0" borderId="0" xfId="0" applyFont="1" applyAlignment="1">
      <alignment vertical="top"/>
    </xf>
    <xf numFmtId="0" fontId="7" fillId="3" borderId="2" xfId="0" applyFont="1" applyFill="1" applyBorder="1" applyAlignment="1">
      <alignment horizontal="left" wrapText="1"/>
    </xf>
    <xf numFmtId="0" fontId="34" fillId="5" borderId="2" xfId="0" applyFont="1" applyFill="1" applyBorder="1" applyAlignment="1">
      <alignment horizontal="center" wrapText="1"/>
    </xf>
    <xf numFmtId="0" fontId="22" fillId="0" borderId="1" xfId="0" applyFont="1" applyFill="1" applyBorder="1" applyAlignment="1">
      <alignment horizontal="left" vertical="top" wrapText="1"/>
    </xf>
    <xf numFmtId="0" fontId="22" fillId="4" borderId="1" xfId="0" applyFont="1" applyFill="1" applyBorder="1" applyAlignment="1">
      <alignment horizontal="center" vertical="top" wrapText="1"/>
    </xf>
    <xf numFmtId="0" fontId="1" fillId="0" borderId="0" xfId="0" applyFont="1"/>
    <xf numFmtId="0" fontId="22" fillId="3" borderId="1" xfId="0" applyFont="1" applyFill="1" applyBorder="1" applyAlignment="1">
      <alignment horizontal="center" wrapText="1"/>
    </xf>
    <xf numFmtId="0" fontId="22" fillId="0" borderId="1" xfId="0" applyFont="1" applyBorder="1" applyAlignment="1">
      <alignment horizontal="center" vertical="top" wrapText="1"/>
    </xf>
    <xf numFmtId="0" fontId="32" fillId="3" borderId="4" xfId="0" applyFont="1" applyFill="1" applyBorder="1" applyAlignment="1">
      <alignment horizontal="center" wrapText="1"/>
    </xf>
    <xf numFmtId="0" fontId="22" fillId="0" borderId="0" xfId="0" applyFont="1" applyBorder="1" applyAlignment="1">
      <alignment horizontal="center" vertical="top" wrapText="1"/>
    </xf>
    <xf numFmtId="0" fontId="32" fillId="5" borderId="2" xfId="0" applyFont="1" applyFill="1" applyBorder="1" applyAlignment="1">
      <alignment horizontal="center" wrapText="1"/>
    </xf>
    <xf numFmtId="0" fontId="7" fillId="2" borderId="0" xfId="0" applyFont="1" applyFill="1" applyAlignment="1">
      <alignment vertical="top"/>
    </xf>
    <xf numFmtId="0" fontId="22" fillId="2" borderId="0" xfId="0" applyFont="1" applyFill="1" applyAlignment="1">
      <alignment vertical="top"/>
    </xf>
    <xf numFmtId="0" fontId="22" fillId="0" borderId="0" xfId="0" applyFont="1" applyAlignment="1">
      <alignment vertical="top" wrapText="1"/>
    </xf>
    <xf numFmtId="0" fontId="35" fillId="0" borderId="1" xfId="0" applyFont="1" applyBorder="1" applyAlignment="1">
      <alignment horizontal="center" vertical="center" wrapText="1"/>
    </xf>
    <xf numFmtId="0" fontId="22" fillId="0" borderId="0" xfId="0" applyFont="1" applyFill="1" applyBorder="1" applyAlignment="1">
      <alignment horizontal="left" vertical="top" wrapText="1"/>
    </xf>
    <xf numFmtId="0" fontId="35" fillId="0" borderId="0" xfId="0" applyFont="1" applyBorder="1" applyAlignment="1">
      <alignment horizontal="center" vertical="center" wrapText="1"/>
    </xf>
    <xf numFmtId="0" fontId="1" fillId="0" borderId="0" xfId="0" applyFont="1" applyBorder="1"/>
    <xf numFmtId="0" fontId="36" fillId="4" borderId="1" xfId="0" applyFont="1" applyFill="1" applyBorder="1" applyAlignment="1">
      <alignment horizontal="center" vertical="top" wrapText="1"/>
    </xf>
    <xf numFmtId="9" fontId="22" fillId="4" borderId="1" xfId="1" applyFont="1" applyFill="1" applyBorder="1" applyAlignment="1">
      <alignment horizontal="center" vertical="top" wrapText="1"/>
    </xf>
    <xf numFmtId="14" fontId="22" fillId="0" borderId="1" xfId="0" applyNumberFormat="1" applyFont="1" applyBorder="1" applyAlignment="1">
      <alignment horizontal="center" vertical="top" wrapText="1"/>
    </xf>
    <xf numFmtId="9" fontId="22" fillId="0" borderId="1" xfId="1" applyFont="1" applyBorder="1" applyAlignment="1">
      <alignment horizontal="center" vertical="top" wrapText="1"/>
    </xf>
    <xf numFmtId="0" fontId="22" fillId="0" borderId="1" xfId="0" applyFont="1" applyBorder="1" applyAlignment="1">
      <alignment horizontal="center" vertical="center" wrapText="1"/>
    </xf>
    <xf numFmtId="0" fontId="3" fillId="2" borderId="0" xfId="0" applyFont="1" applyFill="1" applyAlignment="1">
      <alignment vertical="top"/>
    </xf>
    <xf numFmtId="0" fontId="4" fillId="0" borderId="0" xfId="0" applyFont="1" applyAlignment="1">
      <alignment horizontal="center" vertical="center" wrapText="1"/>
    </xf>
    <xf numFmtId="14" fontId="4" fillId="0" borderId="1" xfId="0" applyNumberFormat="1" applyFont="1" applyBorder="1" applyAlignment="1">
      <alignment horizontal="center" wrapText="1"/>
    </xf>
    <xf numFmtId="0" fontId="37" fillId="0" borderId="1" xfId="0" applyFont="1" applyBorder="1" applyAlignment="1">
      <alignment horizontal="center" wrapText="1"/>
    </xf>
    <xf numFmtId="14" fontId="2" fillId="0" borderId="1" xfId="0" applyNumberFormat="1" applyFont="1" applyBorder="1" applyAlignment="1">
      <alignment horizontal="left" vertical="center" wrapText="1"/>
    </xf>
    <xf numFmtId="0" fontId="3" fillId="0" borderId="0" xfId="0" applyFont="1" applyAlignment="1">
      <alignment vertical="center"/>
    </xf>
    <xf numFmtId="14" fontId="2" fillId="0" borderId="1" xfId="0" applyNumberFormat="1" applyFont="1" applyBorder="1" applyAlignment="1">
      <alignment horizontal="center" vertical="center" wrapText="1"/>
    </xf>
    <xf numFmtId="0" fontId="17" fillId="2" borderId="0" xfId="0" applyFont="1" applyFill="1"/>
    <xf numFmtId="14" fontId="4" fillId="0" borderId="1" xfId="0" applyNumberFormat="1" applyFont="1" applyBorder="1" applyAlignment="1">
      <alignment horizontal="center" vertical="center" wrapText="1"/>
    </xf>
    <xf numFmtId="0" fontId="9" fillId="2" borderId="0" xfId="0" applyFont="1" applyFill="1"/>
    <xf numFmtId="0" fontId="22" fillId="0" borderId="1" xfId="0" applyFont="1" applyBorder="1" applyAlignment="1">
      <alignment horizontal="left" vertical="center" wrapText="1"/>
    </xf>
    <xf numFmtId="0" fontId="22" fillId="0" borderId="1" xfId="0" applyFont="1" applyBorder="1" applyAlignment="1">
      <alignment vertical="center"/>
    </xf>
    <xf numFmtId="9" fontId="22" fillId="0" borderId="1" xfId="1" applyFont="1" applyBorder="1" applyAlignment="1">
      <alignment horizontal="center" vertical="center" wrapText="1"/>
    </xf>
    <xf numFmtId="0" fontId="2" fillId="8" borderId="1" xfId="0" applyFont="1" applyFill="1" applyBorder="1" applyAlignment="1">
      <alignment vertical="center" wrapText="1"/>
    </xf>
    <xf numFmtId="9" fontId="2" fillId="0" borderId="1" xfId="0" applyNumberFormat="1" applyFont="1" applyBorder="1" applyAlignment="1">
      <alignment vertical="center" wrapText="1"/>
    </xf>
    <xf numFmtId="0" fontId="2" fillId="2" borderId="0" xfId="0" applyFont="1" applyFill="1"/>
    <xf numFmtId="0" fontId="9" fillId="0" borderId="0" xfId="0" applyFont="1" applyAlignment="1">
      <alignment horizontal="left" wrapText="1"/>
    </xf>
    <xf numFmtId="0" fontId="2" fillId="0" borderId="1" xfId="0" applyFont="1" applyBorder="1" applyAlignment="1">
      <alignment horizontal="center"/>
    </xf>
    <xf numFmtId="10" fontId="2" fillId="0" borderId="1" xfId="1" applyNumberFormat="1" applyFont="1" applyFill="1" applyBorder="1" applyAlignment="1">
      <alignment horizontal="center" vertical="center" wrapText="1"/>
    </xf>
    <xf numFmtId="0" fontId="3" fillId="0" borderId="1" xfId="0" applyFont="1" applyBorder="1" applyAlignment="1">
      <alignment horizontal="right" vertical="center" wrapText="1"/>
    </xf>
    <xf numFmtId="10" fontId="5" fillId="0" borderId="1" xfId="0" applyNumberFormat="1" applyFont="1" applyBorder="1" applyAlignment="1">
      <alignment horizontal="center" vertical="center" wrapText="1"/>
    </xf>
    <xf numFmtId="0" fontId="22" fillId="0" borderId="0" xfId="0" applyFont="1"/>
    <xf numFmtId="0" fontId="22" fillId="2" borderId="0" xfId="0" applyFont="1" applyFill="1"/>
    <xf numFmtId="0" fontId="43" fillId="0" borderId="0" xfId="0" applyFont="1"/>
    <xf numFmtId="14" fontId="37" fillId="0" borderId="1" xfId="0" applyNumberFormat="1" applyFont="1" applyBorder="1" applyAlignment="1">
      <alignment horizontal="center" vertical="center" wrapText="1"/>
    </xf>
    <xf numFmtId="0" fontId="2" fillId="0" borderId="0" xfId="0" applyFont="1" applyAlignment="1">
      <alignment horizontal="center" vertical="center" wrapText="1"/>
    </xf>
    <xf numFmtId="0" fontId="13" fillId="0" borderId="0" xfId="0" applyFont="1" applyAlignment="1">
      <alignment horizontal="center" vertical="center" wrapText="1"/>
    </xf>
    <xf numFmtId="0" fontId="23" fillId="0" borderId="0" xfId="0" applyFont="1"/>
    <xf numFmtId="0" fontId="6" fillId="0" borderId="0" xfId="0" applyFont="1"/>
    <xf numFmtId="0" fontId="44" fillId="0" borderId="0" xfId="0" applyFont="1"/>
    <xf numFmtId="9" fontId="44" fillId="0" borderId="0" xfId="0" applyNumberFormat="1" applyFont="1"/>
    <xf numFmtId="0" fontId="38" fillId="0" borderId="1" xfId="0" applyFont="1" applyFill="1" applyBorder="1"/>
    <xf numFmtId="0" fontId="2" fillId="0" borderId="0" xfId="0" applyFont="1" applyFill="1"/>
    <xf numFmtId="0" fontId="7" fillId="0" borderId="1" xfId="0" applyFont="1" applyFill="1" applyBorder="1" applyAlignment="1">
      <alignment horizontal="left" wrapText="1"/>
    </xf>
    <xf numFmtId="0" fontId="22" fillId="0" borderId="1" xfId="0" applyFont="1" applyFill="1" applyBorder="1" applyAlignment="1">
      <alignment horizontal="center" wrapText="1"/>
    </xf>
    <xf numFmtId="0" fontId="22" fillId="0" borderId="0" xfId="0" applyFont="1" applyFill="1"/>
    <xf numFmtId="0" fontId="40" fillId="0" borderId="7" xfId="0" applyFont="1" applyFill="1" applyBorder="1" applyAlignment="1">
      <alignment vertical="center" wrapText="1"/>
    </xf>
    <xf numFmtId="14" fontId="40" fillId="0" borderId="7" xfId="0" applyNumberFormat="1" applyFont="1" applyFill="1" applyBorder="1" applyAlignment="1">
      <alignment horizontal="center" vertical="center"/>
    </xf>
    <xf numFmtId="0" fontId="22" fillId="0" borderId="1" xfId="0" applyFont="1" applyFill="1" applyBorder="1" applyAlignment="1">
      <alignment horizontal="left" vertical="center" wrapText="1"/>
    </xf>
    <xf numFmtId="0" fontId="22" fillId="0" borderId="1" xfId="0"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0" fontId="41" fillId="0" borderId="14" xfId="0" applyFont="1" applyFill="1" applyBorder="1" applyAlignment="1">
      <alignment horizontal="center" vertical="center"/>
    </xf>
    <xf numFmtId="0" fontId="22" fillId="0" borderId="3" xfId="0" applyFont="1" applyFill="1" applyBorder="1" applyAlignment="1">
      <alignment horizontal="center" vertical="center" wrapText="1"/>
    </xf>
    <xf numFmtId="0" fontId="42" fillId="0" borderId="15" xfId="0" applyFont="1" applyFill="1" applyBorder="1" applyAlignment="1">
      <alignment horizontal="center" vertical="center"/>
    </xf>
    <xf numFmtId="0" fontId="42" fillId="0" borderId="1" xfId="0" applyFont="1" applyFill="1" applyBorder="1" applyAlignment="1">
      <alignment horizontal="center" vertical="center"/>
    </xf>
    <xf numFmtId="0" fontId="43" fillId="0" borderId="1" xfId="0" applyFont="1" applyBorder="1" applyAlignment="1">
      <alignment horizontal="center" vertical="center"/>
    </xf>
    <xf numFmtId="0" fontId="2" fillId="0" borderId="0" xfId="0" applyFont="1" applyAlignment="1">
      <alignment horizontal="center"/>
    </xf>
    <xf numFmtId="0" fontId="6" fillId="0" borderId="2" xfId="0" applyFont="1" applyBorder="1" applyAlignment="1">
      <alignment horizontal="justify" vertical="center" wrapText="1"/>
    </xf>
    <xf numFmtId="0" fontId="6" fillId="0" borderId="3" xfId="0" applyFont="1" applyBorder="1" applyAlignment="1">
      <alignment horizontal="justify" vertical="center" wrapText="1"/>
    </xf>
    <xf numFmtId="0" fontId="5" fillId="0" borderId="2" xfId="0" applyFont="1" applyBorder="1" applyAlignment="1">
      <alignment horizontal="justify" vertical="center" wrapText="1"/>
    </xf>
    <xf numFmtId="0" fontId="5" fillId="0" borderId="3" xfId="0" applyFont="1" applyBorder="1" applyAlignment="1">
      <alignment horizontal="justify" vertical="center" wrapText="1"/>
    </xf>
    <xf numFmtId="0" fontId="25" fillId="7" borderId="8" xfId="0" applyFont="1" applyFill="1" applyBorder="1" applyAlignment="1">
      <alignment horizontal="center" vertical="center" wrapText="1"/>
    </xf>
    <xf numFmtId="0" fontId="25" fillId="7" borderId="9" xfId="0" applyFont="1" applyFill="1" applyBorder="1" applyAlignment="1">
      <alignment horizontal="center" vertical="center" wrapText="1"/>
    </xf>
    <xf numFmtId="0" fontId="22" fillId="4" borderId="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3" xfId="0" applyFont="1" applyFill="1" applyBorder="1" applyAlignment="1">
      <alignment horizontal="center" vertical="center" wrapText="1"/>
    </xf>
    <xf numFmtId="0" fontId="22" fillId="0" borderId="0" xfId="0" applyFont="1" applyAlignment="1">
      <alignment horizontal="left" vertical="top" wrapText="1"/>
    </xf>
    <xf numFmtId="0" fontId="7" fillId="3" borderId="4" xfId="0" applyFont="1" applyFill="1" applyBorder="1" applyAlignment="1">
      <alignment horizontal="center" wrapText="1"/>
    </xf>
    <xf numFmtId="0" fontId="7" fillId="3" borderId="6" xfId="0" applyFont="1" applyFill="1" applyBorder="1" applyAlignment="1">
      <alignment horizontal="center" wrapText="1"/>
    </xf>
    <xf numFmtId="0" fontId="7" fillId="3" borderId="5" xfId="0" applyFont="1" applyFill="1" applyBorder="1" applyAlignment="1">
      <alignment horizontal="center" wrapText="1"/>
    </xf>
    <xf numFmtId="0" fontId="2" fillId="0" borderId="0" xfId="0" applyFont="1" applyAlignment="1">
      <alignment horizontal="left" vertical="top" wrapText="1"/>
    </xf>
    <xf numFmtId="0" fontId="3" fillId="3" borderId="4" xfId="0" applyFont="1" applyFill="1" applyBorder="1" applyAlignment="1">
      <alignment horizontal="center" wrapText="1"/>
    </xf>
    <xf numFmtId="0" fontId="3" fillId="3" borderId="5" xfId="0" applyFont="1" applyFill="1" applyBorder="1" applyAlignment="1">
      <alignment horizontal="center" wrapText="1"/>
    </xf>
    <xf numFmtId="0" fontId="3" fillId="3" borderId="6" xfId="0" applyFont="1" applyFill="1" applyBorder="1" applyAlignment="1">
      <alignment horizontal="center" wrapText="1"/>
    </xf>
    <xf numFmtId="0" fontId="2" fillId="0" borderId="2" xfId="0" applyFont="1" applyBorder="1" applyAlignment="1">
      <alignment horizontal="center" vertical="top" wrapText="1"/>
    </xf>
    <xf numFmtId="0" fontId="2" fillId="0" borderId="13" xfId="0" applyFont="1" applyBorder="1" applyAlignment="1">
      <alignment horizontal="center" vertical="top" wrapText="1"/>
    </xf>
    <xf numFmtId="0" fontId="2" fillId="0" borderId="3" xfId="0" applyFont="1" applyBorder="1" applyAlignment="1">
      <alignment horizontal="center" vertical="top" wrapText="1"/>
    </xf>
    <xf numFmtId="0" fontId="2" fillId="0" borderId="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3" xfId="0" applyFont="1" applyBorder="1" applyAlignment="1">
      <alignment horizontal="center" vertical="center" wrapText="1"/>
    </xf>
    <xf numFmtId="0" fontId="38" fillId="0" borderId="1" xfId="0" applyFont="1" applyBorder="1" applyAlignment="1">
      <alignment vertical="center"/>
    </xf>
    <xf numFmtId="9" fontId="38" fillId="0" borderId="1" xfId="1" applyFont="1" applyFill="1" applyBorder="1" applyAlignment="1">
      <alignment horizontal="center" vertical="center"/>
    </xf>
    <xf numFmtId="0" fontId="38" fillId="0" borderId="1" xfId="0" applyFont="1" applyFill="1" applyBorder="1" applyAlignment="1">
      <alignment horizontal="center" vertical="center"/>
    </xf>
    <xf numFmtId="0" fontId="4" fillId="0" borderId="1" xfId="0" applyFont="1" applyBorder="1" applyAlignment="1">
      <alignment horizontal="center" vertical="center" wrapText="1"/>
    </xf>
    <xf numFmtId="0" fontId="5" fillId="0" borderId="0" xfId="0" applyFont="1" applyAlignment="1">
      <alignment horizontal="left" vertical="center" wrapText="1"/>
    </xf>
    <xf numFmtId="0" fontId="4" fillId="3" borderId="3"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4" fillId="3" borderId="1" xfId="0" applyFont="1" applyFill="1" applyBorder="1" applyAlignment="1">
      <alignment horizontal="center" wrapText="1"/>
    </xf>
    <xf numFmtId="0" fontId="4" fillId="3" borderId="2" xfId="0" applyFont="1" applyFill="1" applyBorder="1" applyAlignment="1">
      <alignment horizontal="center" vertical="center" wrapText="1"/>
    </xf>
  </cellXfs>
  <cellStyles count="2">
    <cellStyle name="Normal" xfId="0" builtinId="0"/>
    <cellStyle name="Percent" xfId="1" builtinId="5"/>
  </cellStyles>
  <dxfs count="0"/>
  <tableStyles count="0" defaultTableStyle="TableStyleMedium2" defaultPivotStyle="PivotStyleLight16"/>
  <colors>
    <mruColors>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1" Type="http://schemas.openxmlformats.org/officeDocument/2006/relationships/image" Target="../media/image3.tiff"/></Relationships>
</file>

<file path=xl/drawings/_rels/drawing4.xml.rels><?xml version="1.0" encoding="UTF-8" standalone="yes"?>
<Relationships xmlns="http://schemas.openxmlformats.org/package/2006/relationships"><Relationship Id="rId3" Type="http://schemas.openxmlformats.org/officeDocument/2006/relationships/image" Target="../media/image6.tiff"/><Relationship Id="rId2" Type="http://schemas.openxmlformats.org/officeDocument/2006/relationships/image" Target="../media/image5.tiff"/><Relationship Id="rId1" Type="http://schemas.openxmlformats.org/officeDocument/2006/relationships/image" Target="../media/image4.tiff"/></Relationships>
</file>

<file path=xl/drawings/drawing1.xml><?xml version="1.0" encoding="utf-8"?>
<xdr:wsDr xmlns:xdr="http://schemas.openxmlformats.org/drawingml/2006/spreadsheetDrawing" xmlns:a="http://schemas.openxmlformats.org/drawingml/2006/main">
  <xdr:oneCellAnchor>
    <xdr:from>
      <xdr:col>1</xdr:col>
      <xdr:colOff>1149350</xdr:colOff>
      <xdr:row>115</xdr:row>
      <xdr:rowOff>0</xdr:rowOff>
    </xdr:from>
    <xdr:ext cx="2133600" cy="264560"/>
    <xdr:sp macro="" textlink="">
      <xdr:nvSpPr>
        <xdr:cNvPr id="2" name="TextBox 3">
          <a:extLst>
            <a:ext uri="{FF2B5EF4-FFF2-40B4-BE49-F238E27FC236}">
              <a16:creationId xmlns:a16="http://schemas.microsoft.com/office/drawing/2014/main" id="{FFBEAF2D-373E-964D-BEB5-890D34F57622}"/>
            </a:ext>
          </a:extLst>
        </xdr:cNvPr>
        <xdr:cNvSpPr txBox="1"/>
      </xdr:nvSpPr>
      <xdr:spPr>
        <a:xfrm>
          <a:off x="8591550" y="22542500"/>
          <a:ext cx="21336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aseline="0"/>
            <a:t> </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373530</xdr:colOff>
      <xdr:row>1</xdr:row>
      <xdr:rowOff>31168</xdr:rowOff>
    </xdr:from>
    <xdr:to>
      <xdr:col>11</xdr:col>
      <xdr:colOff>328706</xdr:colOff>
      <xdr:row>30</xdr:row>
      <xdr:rowOff>179098</xdr:rowOff>
    </xdr:to>
    <xdr:pic>
      <xdr:nvPicPr>
        <xdr:cNvPr id="2" name="Immagine 1">
          <a:extLst>
            <a:ext uri="{FF2B5EF4-FFF2-40B4-BE49-F238E27FC236}">
              <a16:creationId xmlns:a16="http://schemas.microsoft.com/office/drawing/2014/main" id="{BF23AC9A-039A-0B4E-8945-B9ACCC6277E1}"/>
            </a:ext>
          </a:extLst>
        </xdr:cNvPr>
        <xdr:cNvPicPr>
          <a:picLocks noChangeAspect="1"/>
        </xdr:cNvPicPr>
      </xdr:nvPicPr>
      <xdr:blipFill>
        <a:blip xmlns:r="http://schemas.openxmlformats.org/officeDocument/2006/relationships" r:embed="rId1"/>
        <a:stretch>
          <a:fillRect/>
        </a:stretch>
      </xdr:blipFill>
      <xdr:spPr>
        <a:xfrm>
          <a:off x="3866030" y="221668"/>
          <a:ext cx="6876676" cy="5926430"/>
        </a:xfrm>
        <a:prstGeom prst="rect">
          <a:avLst/>
        </a:prstGeom>
      </xdr:spPr>
    </xdr:pic>
    <xdr:clientData/>
  </xdr:twoCellAnchor>
  <xdr:twoCellAnchor editAs="oneCell">
    <xdr:from>
      <xdr:col>3</xdr:col>
      <xdr:colOff>403410</xdr:colOff>
      <xdr:row>32</xdr:row>
      <xdr:rowOff>36189</xdr:rowOff>
    </xdr:from>
    <xdr:to>
      <xdr:col>11</xdr:col>
      <xdr:colOff>642469</xdr:colOff>
      <xdr:row>67</xdr:row>
      <xdr:rowOff>168182</xdr:rowOff>
    </xdr:to>
    <xdr:pic>
      <xdr:nvPicPr>
        <xdr:cNvPr id="3" name="Immagine 2">
          <a:extLst>
            <a:ext uri="{FF2B5EF4-FFF2-40B4-BE49-F238E27FC236}">
              <a16:creationId xmlns:a16="http://schemas.microsoft.com/office/drawing/2014/main" id="{AEECAC9B-5E3A-B44A-83AF-0FD4D999B496}"/>
            </a:ext>
          </a:extLst>
        </xdr:cNvPr>
        <xdr:cNvPicPr>
          <a:picLocks noChangeAspect="1"/>
        </xdr:cNvPicPr>
      </xdr:nvPicPr>
      <xdr:blipFill>
        <a:blip xmlns:r="http://schemas.openxmlformats.org/officeDocument/2006/relationships" r:embed="rId2"/>
        <a:stretch>
          <a:fillRect/>
        </a:stretch>
      </xdr:blipFill>
      <xdr:spPr>
        <a:xfrm>
          <a:off x="3895910" y="6386189"/>
          <a:ext cx="7160559" cy="67994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298824</xdr:colOff>
      <xdr:row>5</xdr:row>
      <xdr:rowOff>89647</xdr:rowOff>
    </xdr:from>
    <xdr:to>
      <xdr:col>11</xdr:col>
      <xdr:colOff>201706</xdr:colOff>
      <xdr:row>15</xdr:row>
      <xdr:rowOff>128494</xdr:rowOff>
    </xdr:to>
    <xdr:pic>
      <xdr:nvPicPr>
        <xdr:cNvPr id="2" name="Immagine 1">
          <a:extLst>
            <a:ext uri="{FF2B5EF4-FFF2-40B4-BE49-F238E27FC236}">
              <a16:creationId xmlns:a16="http://schemas.microsoft.com/office/drawing/2014/main" id="{AE98F89C-D137-0C42-BD4F-EDFB21A08379}"/>
            </a:ext>
          </a:extLst>
        </xdr:cNvPr>
        <xdr:cNvPicPr>
          <a:picLocks noChangeAspect="1"/>
        </xdr:cNvPicPr>
      </xdr:nvPicPr>
      <xdr:blipFill>
        <a:blip xmlns:r="http://schemas.openxmlformats.org/officeDocument/2006/relationships" r:embed="rId1"/>
        <a:stretch>
          <a:fillRect/>
        </a:stretch>
      </xdr:blipFill>
      <xdr:spPr>
        <a:xfrm>
          <a:off x="298824" y="1054847"/>
          <a:ext cx="10024782" cy="19438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469900</xdr:colOff>
      <xdr:row>1</xdr:row>
      <xdr:rowOff>14190</xdr:rowOff>
    </xdr:from>
    <xdr:to>
      <xdr:col>17</xdr:col>
      <xdr:colOff>114300</xdr:colOff>
      <xdr:row>23</xdr:row>
      <xdr:rowOff>114299</xdr:rowOff>
    </xdr:to>
    <xdr:pic>
      <xdr:nvPicPr>
        <xdr:cNvPr id="2" name="Immagine 1">
          <a:extLst>
            <a:ext uri="{FF2B5EF4-FFF2-40B4-BE49-F238E27FC236}">
              <a16:creationId xmlns:a16="http://schemas.microsoft.com/office/drawing/2014/main" id="{F693954A-65D8-F045-9BD3-242EDCDBC0CB}"/>
            </a:ext>
          </a:extLst>
        </xdr:cNvPr>
        <xdr:cNvPicPr>
          <a:picLocks noChangeAspect="1"/>
        </xdr:cNvPicPr>
      </xdr:nvPicPr>
      <xdr:blipFill>
        <a:blip xmlns:r="http://schemas.openxmlformats.org/officeDocument/2006/relationships" r:embed="rId1"/>
        <a:stretch>
          <a:fillRect/>
        </a:stretch>
      </xdr:blipFill>
      <xdr:spPr>
        <a:xfrm>
          <a:off x="3911600" y="204690"/>
          <a:ext cx="9067800" cy="4329209"/>
        </a:xfrm>
        <a:prstGeom prst="rect">
          <a:avLst/>
        </a:prstGeom>
      </xdr:spPr>
    </xdr:pic>
    <xdr:clientData/>
  </xdr:twoCellAnchor>
  <xdr:twoCellAnchor editAs="oneCell">
    <xdr:from>
      <xdr:col>3</xdr:col>
      <xdr:colOff>508000</xdr:colOff>
      <xdr:row>24</xdr:row>
      <xdr:rowOff>8739</xdr:rowOff>
    </xdr:from>
    <xdr:to>
      <xdr:col>17</xdr:col>
      <xdr:colOff>127000</xdr:colOff>
      <xdr:row>42</xdr:row>
      <xdr:rowOff>381000</xdr:rowOff>
    </xdr:to>
    <xdr:pic>
      <xdr:nvPicPr>
        <xdr:cNvPr id="3" name="Immagine 2">
          <a:extLst>
            <a:ext uri="{FF2B5EF4-FFF2-40B4-BE49-F238E27FC236}">
              <a16:creationId xmlns:a16="http://schemas.microsoft.com/office/drawing/2014/main" id="{331DB30E-4C09-9A4E-9668-3E692D527893}"/>
            </a:ext>
          </a:extLst>
        </xdr:cNvPr>
        <xdr:cNvPicPr>
          <a:picLocks noChangeAspect="1"/>
        </xdr:cNvPicPr>
      </xdr:nvPicPr>
      <xdr:blipFill>
        <a:blip xmlns:r="http://schemas.openxmlformats.org/officeDocument/2006/relationships" r:embed="rId2"/>
        <a:stretch>
          <a:fillRect/>
        </a:stretch>
      </xdr:blipFill>
      <xdr:spPr>
        <a:xfrm>
          <a:off x="3949700" y="4618839"/>
          <a:ext cx="9042400" cy="4321961"/>
        </a:xfrm>
        <a:prstGeom prst="rect">
          <a:avLst/>
        </a:prstGeom>
      </xdr:spPr>
    </xdr:pic>
    <xdr:clientData/>
  </xdr:twoCellAnchor>
  <xdr:twoCellAnchor editAs="oneCell">
    <xdr:from>
      <xdr:col>3</xdr:col>
      <xdr:colOff>482600</xdr:colOff>
      <xdr:row>43</xdr:row>
      <xdr:rowOff>373152</xdr:rowOff>
    </xdr:from>
    <xdr:to>
      <xdr:col>17</xdr:col>
      <xdr:colOff>25400</xdr:colOff>
      <xdr:row>43</xdr:row>
      <xdr:rowOff>2438400</xdr:rowOff>
    </xdr:to>
    <xdr:pic>
      <xdr:nvPicPr>
        <xdr:cNvPr id="4" name="Immagine 3">
          <a:extLst>
            <a:ext uri="{FF2B5EF4-FFF2-40B4-BE49-F238E27FC236}">
              <a16:creationId xmlns:a16="http://schemas.microsoft.com/office/drawing/2014/main" id="{FF2D7BDB-C099-504B-849F-93D0C47AF250}"/>
            </a:ext>
          </a:extLst>
        </xdr:cNvPr>
        <xdr:cNvPicPr>
          <a:picLocks noChangeAspect="1"/>
        </xdr:cNvPicPr>
      </xdr:nvPicPr>
      <xdr:blipFill>
        <a:blip xmlns:r="http://schemas.openxmlformats.org/officeDocument/2006/relationships" r:embed="rId3"/>
        <a:stretch>
          <a:fillRect/>
        </a:stretch>
      </xdr:blipFill>
      <xdr:spPr>
        <a:xfrm>
          <a:off x="3924300" y="9466352"/>
          <a:ext cx="8966200" cy="20652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B5" sqref="B5"/>
    </sheetView>
  </sheetViews>
  <sheetFormatPr defaultColWidth="8.77734375" defaultRowHeight="14.4" x14ac:dyDescent="0.3"/>
  <cols>
    <col min="1" max="1" width="14" bestFit="1" customWidth="1"/>
    <col min="2" max="2" width="27.109375" customWidth="1"/>
    <col min="5" max="5" width="13.44140625" customWidth="1"/>
    <col min="6" max="6" width="20.77734375" customWidth="1"/>
    <col min="7" max="7" width="14.109375" customWidth="1"/>
    <col min="8" max="8" width="14.6640625" bestFit="1" customWidth="1"/>
  </cols>
  <sheetData>
    <row r="1" spans="1:8" s="19" customFormat="1" ht="15.6" x14ac:dyDescent="0.3">
      <c r="A1" s="21" t="s">
        <v>0</v>
      </c>
      <c r="B1" s="21" t="s">
        <v>1</v>
      </c>
      <c r="C1" s="13"/>
      <c r="D1" s="13"/>
      <c r="E1" s="4" t="s">
        <v>11</v>
      </c>
      <c r="F1" s="4" t="s">
        <v>12</v>
      </c>
      <c r="G1" s="4" t="s">
        <v>13</v>
      </c>
      <c r="H1" s="4" t="s">
        <v>14</v>
      </c>
    </row>
    <row r="2" spans="1:8" s="19" customFormat="1" ht="26.4" x14ac:dyDescent="0.3">
      <c r="A2" s="38" t="s">
        <v>2</v>
      </c>
      <c r="B2" s="42" t="s">
        <v>2</v>
      </c>
      <c r="C2" s="13"/>
      <c r="D2" s="13"/>
      <c r="E2" s="41" t="s">
        <v>2</v>
      </c>
      <c r="F2" s="42" t="s">
        <v>15</v>
      </c>
      <c r="G2" s="42" t="s">
        <v>16</v>
      </c>
      <c r="H2" s="42" t="s">
        <v>17</v>
      </c>
    </row>
    <row r="3" spans="1:8" s="19" customFormat="1" ht="79.2" x14ac:dyDescent="0.3">
      <c r="A3" s="38" t="s">
        <v>3</v>
      </c>
      <c r="B3" s="42" t="s">
        <v>96</v>
      </c>
      <c r="C3" s="13"/>
      <c r="D3" s="13"/>
      <c r="E3" s="41" t="s">
        <v>3</v>
      </c>
      <c r="F3" s="42" t="s">
        <v>18</v>
      </c>
      <c r="G3" s="42" t="s">
        <v>16</v>
      </c>
      <c r="H3" s="42" t="s">
        <v>19</v>
      </c>
    </row>
    <row r="4" spans="1:8" s="19" customFormat="1" ht="92.4" x14ac:dyDescent="0.3">
      <c r="A4" s="38" t="s">
        <v>4</v>
      </c>
      <c r="B4" s="42" t="s">
        <v>5</v>
      </c>
      <c r="C4" s="13"/>
      <c r="D4" s="13"/>
      <c r="E4" s="41" t="s">
        <v>4</v>
      </c>
      <c r="F4" s="42" t="s">
        <v>20</v>
      </c>
      <c r="G4" s="42" t="s">
        <v>16</v>
      </c>
      <c r="H4" s="42" t="s">
        <v>19</v>
      </c>
    </row>
    <row r="5" spans="1:8" s="19" customFormat="1" ht="118.8" x14ac:dyDescent="0.3">
      <c r="A5" s="38" t="s">
        <v>6</v>
      </c>
      <c r="B5" s="42" t="s">
        <v>7</v>
      </c>
      <c r="C5" s="13"/>
      <c r="D5" s="13"/>
      <c r="E5" s="41" t="s">
        <v>6</v>
      </c>
      <c r="F5" s="42" t="s">
        <v>21</v>
      </c>
      <c r="G5" s="42" t="s">
        <v>22</v>
      </c>
      <c r="H5" s="42" t="s">
        <v>23</v>
      </c>
    </row>
    <row r="6" spans="1:8" s="19" customFormat="1" ht="92.4" x14ac:dyDescent="0.3">
      <c r="A6" s="38" t="s">
        <v>8</v>
      </c>
      <c r="B6" s="42" t="s">
        <v>82</v>
      </c>
      <c r="C6" s="13"/>
      <c r="D6" s="13"/>
      <c r="E6" s="41" t="s">
        <v>8</v>
      </c>
      <c r="F6" s="42" t="s">
        <v>15</v>
      </c>
      <c r="G6" s="42" t="s">
        <v>24</v>
      </c>
      <c r="H6" s="42" t="s">
        <v>17</v>
      </c>
    </row>
    <row r="7" spans="1:8" s="19" customFormat="1" ht="79.2" x14ac:dyDescent="0.3">
      <c r="A7" s="38" t="s">
        <v>9</v>
      </c>
      <c r="B7" s="42" t="s">
        <v>94</v>
      </c>
      <c r="C7" s="13"/>
      <c r="D7" s="13"/>
      <c r="E7" s="41" t="s">
        <v>9</v>
      </c>
      <c r="F7" s="42" t="s">
        <v>25</v>
      </c>
      <c r="G7" s="42" t="s">
        <v>93</v>
      </c>
      <c r="H7" s="42" t="s">
        <v>95</v>
      </c>
    </row>
    <row r="8" spans="1:8" s="19" customFormat="1" ht="145.19999999999999" x14ac:dyDescent="0.3">
      <c r="A8" s="38" t="s">
        <v>10</v>
      </c>
      <c r="B8" s="42" t="s">
        <v>90</v>
      </c>
      <c r="C8" s="13"/>
      <c r="D8" s="13"/>
      <c r="E8" s="166" t="s">
        <v>10</v>
      </c>
      <c r="F8" s="168" t="s">
        <v>26</v>
      </c>
      <c r="G8" s="168" t="s">
        <v>16</v>
      </c>
      <c r="H8" s="5" t="s">
        <v>92</v>
      </c>
    </row>
    <row r="9" spans="1:8" s="19" customFormat="1" ht="24" x14ac:dyDescent="0.25">
      <c r="A9" s="13"/>
      <c r="B9" s="13"/>
      <c r="C9" s="13"/>
      <c r="D9" s="13"/>
      <c r="E9" s="167"/>
      <c r="F9" s="169"/>
      <c r="G9" s="169"/>
      <c r="H9" s="22" t="s">
        <v>91</v>
      </c>
    </row>
    <row r="10" spans="1:8" s="19" customFormat="1" ht="15.6" x14ac:dyDescent="0.3">
      <c r="E10" s="13" t="s">
        <v>29</v>
      </c>
      <c r="F10" s="23"/>
      <c r="G10" s="23"/>
      <c r="H10" s="23"/>
    </row>
    <row r="11" spans="1:8" s="19" customFormat="1" ht="15.6" x14ac:dyDescent="0.3">
      <c r="E11" s="13" t="s">
        <v>30</v>
      </c>
      <c r="F11" s="23"/>
      <c r="G11" s="23"/>
      <c r="H11" s="23"/>
    </row>
  </sheetData>
  <mergeCells count="3">
    <mergeCell ref="E8:E9"/>
    <mergeCell ref="F8:F9"/>
    <mergeCell ref="G8:G9"/>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77"/>
  <sheetViews>
    <sheetView topLeftCell="A3" zoomScale="85" zoomScaleNormal="85" workbookViewId="0">
      <selection activeCell="D59" sqref="D59"/>
    </sheetView>
  </sheetViews>
  <sheetFormatPr defaultColWidth="8.77734375" defaultRowHeight="15.6" x14ac:dyDescent="0.35"/>
  <cols>
    <col min="1" max="1" width="17.109375" style="48" customWidth="1"/>
    <col min="2" max="2" width="17.33203125" style="48" customWidth="1"/>
    <col min="3" max="3" width="22.6640625" style="48" customWidth="1"/>
    <col min="4" max="4" width="13.77734375" style="48" customWidth="1"/>
    <col min="5" max="16384" width="8.77734375" style="48"/>
  </cols>
  <sheetData>
    <row r="1" spans="1:5" s="49" customFormat="1" ht="15" x14ac:dyDescent="0.35">
      <c r="A1" s="47" t="s">
        <v>145</v>
      </c>
    </row>
    <row r="2" spans="1:5" ht="17.399999999999999" x14ac:dyDescent="0.4">
      <c r="A2" s="10" t="s">
        <v>269</v>
      </c>
      <c r="B2" s="64"/>
      <c r="C2" s="64"/>
      <c r="D2" s="14"/>
      <c r="E2" s="64"/>
    </row>
    <row r="3" spans="1:5" x14ac:dyDescent="0.35">
      <c r="A3" s="47" t="s">
        <v>270</v>
      </c>
    </row>
    <row r="4" spans="1:5" ht="15" customHeight="1" x14ac:dyDescent="0.35">
      <c r="A4" s="67" t="s">
        <v>85</v>
      </c>
      <c r="B4" s="67" t="s">
        <v>86</v>
      </c>
      <c r="D4" s="14"/>
      <c r="E4" s="64"/>
    </row>
    <row r="5" spans="1:5" x14ac:dyDescent="0.35">
      <c r="A5" s="68">
        <v>44022</v>
      </c>
      <c r="B5" s="68" t="str">
        <f>'6(User stats)&amp;7(Use case st)'!B6</f>
        <v>Physics</v>
      </c>
      <c r="D5" s="14"/>
      <c r="E5" s="64"/>
    </row>
    <row r="6" spans="1:5" ht="15" customHeight="1" x14ac:dyDescent="0.4">
      <c r="A6" s="10"/>
      <c r="B6" s="14"/>
      <c r="C6" s="14"/>
      <c r="D6" s="14"/>
      <c r="E6" s="64"/>
    </row>
    <row r="7" spans="1:5" ht="15" customHeight="1" x14ac:dyDescent="0.4">
      <c r="A7" s="10"/>
      <c r="B7" s="14"/>
      <c r="C7" s="14"/>
      <c r="D7" s="14"/>
      <c r="E7" s="64"/>
    </row>
    <row r="8" spans="1:5" ht="15" customHeight="1" x14ac:dyDescent="0.4">
      <c r="A8" s="10"/>
      <c r="B8" s="14"/>
      <c r="C8" s="14"/>
      <c r="D8" s="14"/>
      <c r="E8" s="64"/>
    </row>
    <row r="9" spans="1:5" ht="15" customHeight="1" x14ac:dyDescent="0.4">
      <c r="A9" s="10"/>
      <c r="B9" s="14"/>
      <c r="C9" s="14"/>
      <c r="D9" s="14"/>
      <c r="E9" s="64"/>
    </row>
    <row r="10" spans="1:5" ht="15" customHeight="1" x14ac:dyDescent="0.4">
      <c r="A10" s="10"/>
      <c r="B10" s="14"/>
      <c r="C10" s="14"/>
      <c r="D10" s="14"/>
      <c r="E10" s="64"/>
    </row>
    <row r="11" spans="1:5" ht="15" customHeight="1" x14ac:dyDescent="0.4">
      <c r="A11" s="10"/>
      <c r="B11" s="14"/>
      <c r="C11" s="14"/>
      <c r="D11" s="14"/>
      <c r="E11" s="64"/>
    </row>
    <row r="12" spans="1:5" ht="15" customHeight="1" x14ac:dyDescent="0.4">
      <c r="A12" s="10"/>
      <c r="B12" s="14"/>
      <c r="C12" s="14"/>
      <c r="D12" s="14"/>
      <c r="E12" s="64"/>
    </row>
    <row r="13" spans="1:5" ht="15" customHeight="1" x14ac:dyDescent="0.4">
      <c r="A13" s="10"/>
      <c r="B13" s="14"/>
      <c r="C13" s="14"/>
      <c r="D13" s="14"/>
      <c r="E13" s="64"/>
    </row>
    <row r="14" spans="1:5" ht="15" customHeight="1" x14ac:dyDescent="0.4">
      <c r="A14" s="10"/>
      <c r="B14" s="14"/>
      <c r="C14" s="14"/>
      <c r="D14" s="14"/>
      <c r="E14" s="64"/>
    </row>
    <row r="15" spans="1:5" ht="15" customHeight="1" x14ac:dyDescent="0.4">
      <c r="A15" s="10"/>
      <c r="B15" s="14"/>
      <c r="C15" s="14"/>
      <c r="D15" s="14"/>
      <c r="E15" s="64"/>
    </row>
    <row r="16" spans="1:5" ht="15" customHeight="1" x14ac:dyDescent="0.4">
      <c r="A16" s="10"/>
      <c r="B16" s="14"/>
      <c r="C16" s="14"/>
      <c r="D16" s="14"/>
      <c r="E16" s="64"/>
    </row>
    <row r="17" spans="1:6" ht="17.399999999999999" x14ac:dyDescent="0.4">
      <c r="A17" s="10"/>
      <c r="B17" s="14"/>
      <c r="C17" s="14"/>
      <c r="D17" s="14"/>
      <c r="E17" s="64"/>
    </row>
    <row r="18" spans="1:6" ht="17.399999999999999" x14ac:dyDescent="0.4">
      <c r="A18" s="10" t="s">
        <v>271</v>
      </c>
      <c r="B18" s="14"/>
      <c r="C18" s="14"/>
      <c r="D18" s="14"/>
      <c r="E18" s="64"/>
    </row>
    <row r="19" spans="1:6" x14ac:dyDescent="0.35">
      <c r="A19" s="47" t="s">
        <v>272</v>
      </c>
    </row>
    <row r="20" spans="1:6" ht="15" customHeight="1" x14ac:dyDescent="0.35">
      <c r="A20" s="85" t="s">
        <v>85</v>
      </c>
      <c r="B20" s="85" t="s">
        <v>86</v>
      </c>
      <c r="D20" s="194" t="s">
        <v>68</v>
      </c>
      <c r="E20" s="194"/>
      <c r="F20" s="64"/>
    </row>
    <row r="21" spans="1:6" ht="22.2" customHeight="1" x14ac:dyDescent="0.35">
      <c r="A21" s="127">
        <f>A5</f>
        <v>44022</v>
      </c>
      <c r="B21" s="127" t="str">
        <f>B5</f>
        <v>Physics</v>
      </c>
      <c r="D21" s="195"/>
      <c r="E21" s="196"/>
      <c r="F21" s="64"/>
    </row>
    <row r="22" spans="1:6" x14ac:dyDescent="0.35">
      <c r="A22" s="197" t="s">
        <v>31</v>
      </c>
      <c r="B22" s="199" t="s">
        <v>32</v>
      </c>
      <c r="C22" s="199"/>
      <c r="D22" s="200" t="s">
        <v>273</v>
      </c>
      <c r="E22" s="200" t="s">
        <v>80</v>
      </c>
      <c r="F22" s="64"/>
    </row>
    <row r="23" spans="1:6" x14ac:dyDescent="0.35">
      <c r="A23" s="198"/>
      <c r="B23" s="199"/>
      <c r="C23" s="199"/>
      <c r="D23" s="194"/>
      <c r="E23" s="194"/>
      <c r="F23" s="64"/>
    </row>
    <row r="24" spans="1:6" x14ac:dyDescent="0.35">
      <c r="A24" s="2" t="s">
        <v>33</v>
      </c>
      <c r="B24" s="84" t="s">
        <v>34</v>
      </c>
      <c r="C24" s="84"/>
      <c r="D24" s="84" t="s">
        <v>71</v>
      </c>
      <c r="E24" s="7"/>
      <c r="F24" s="64"/>
    </row>
    <row r="25" spans="1:6" x14ac:dyDescent="0.35">
      <c r="A25" s="1" t="s">
        <v>35</v>
      </c>
      <c r="B25" s="84"/>
      <c r="C25" s="84"/>
      <c r="D25" s="84">
        <v>3</v>
      </c>
      <c r="E25" s="39" t="s">
        <v>78</v>
      </c>
      <c r="F25" s="64"/>
    </row>
    <row r="26" spans="1:6" x14ac:dyDescent="0.35">
      <c r="A26" s="1" t="s">
        <v>36</v>
      </c>
      <c r="B26" s="39"/>
      <c r="C26" s="39"/>
      <c r="D26" s="84">
        <v>3</v>
      </c>
      <c r="E26" s="39"/>
      <c r="F26" s="64"/>
    </row>
    <row r="27" spans="1:6" x14ac:dyDescent="0.35">
      <c r="A27" s="1" t="s">
        <v>37</v>
      </c>
      <c r="B27" s="39"/>
      <c r="C27" s="39"/>
      <c r="D27" s="84">
        <v>3</v>
      </c>
      <c r="E27" s="39"/>
      <c r="F27" s="64"/>
    </row>
    <row r="28" spans="1:6" x14ac:dyDescent="0.35">
      <c r="A28" s="1" t="s">
        <v>38</v>
      </c>
      <c r="B28" s="84"/>
      <c r="C28" s="84"/>
      <c r="D28" s="84">
        <v>3</v>
      </c>
      <c r="E28" s="39"/>
      <c r="F28" s="64"/>
    </row>
    <row r="29" spans="1:6" x14ac:dyDescent="0.35">
      <c r="A29" s="2" t="s">
        <v>39</v>
      </c>
      <c r="B29" s="84" t="s">
        <v>34</v>
      </c>
      <c r="C29" s="84"/>
      <c r="D29" s="84" t="s">
        <v>70</v>
      </c>
      <c r="E29" s="7"/>
      <c r="F29" s="64"/>
    </row>
    <row r="30" spans="1:6" x14ac:dyDescent="0.35">
      <c r="A30" s="1" t="s">
        <v>40</v>
      </c>
      <c r="B30" s="39"/>
      <c r="C30" s="39"/>
      <c r="D30" s="84">
        <v>3</v>
      </c>
      <c r="E30" s="39" t="s">
        <v>78</v>
      </c>
      <c r="F30" s="64"/>
    </row>
    <row r="31" spans="1:6" ht="45" x14ac:dyDescent="0.35">
      <c r="A31" s="1" t="s">
        <v>41</v>
      </c>
      <c r="B31" s="84"/>
      <c r="C31" s="84"/>
      <c r="D31" s="84">
        <v>3</v>
      </c>
      <c r="E31" s="39"/>
      <c r="F31" s="64"/>
    </row>
    <row r="32" spans="1:6" x14ac:dyDescent="0.35">
      <c r="A32" s="1" t="s">
        <v>42</v>
      </c>
      <c r="B32" s="84"/>
      <c r="C32" s="84"/>
      <c r="D32" s="84">
        <v>3</v>
      </c>
      <c r="E32" s="39"/>
      <c r="F32" s="64"/>
    </row>
    <row r="33" spans="1:6" x14ac:dyDescent="0.35">
      <c r="A33" s="1" t="s">
        <v>43</v>
      </c>
      <c r="B33" s="84"/>
      <c r="C33" s="84"/>
      <c r="D33" s="84">
        <v>3</v>
      </c>
      <c r="E33" s="39"/>
      <c r="F33" s="64"/>
    </row>
    <row r="34" spans="1:6" x14ac:dyDescent="0.35">
      <c r="A34" s="1" t="s">
        <v>44</v>
      </c>
      <c r="B34" s="84"/>
      <c r="C34" s="84"/>
      <c r="D34" s="84">
        <v>3</v>
      </c>
      <c r="E34" s="39"/>
      <c r="F34" s="64"/>
    </row>
    <row r="35" spans="1:6" x14ac:dyDescent="0.35">
      <c r="A35" s="15" t="s">
        <v>45</v>
      </c>
      <c r="B35" s="84" t="s">
        <v>34</v>
      </c>
      <c r="C35" s="84"/>
      <c r="D35" s="84" t="s">
        <v>69</v>
      </c>
      <c r="E35" s="7"/>
      <c r="F35" s="64"/>
    </row>
    <row r="36" spans="1:6" x14ac:dyDescent="0.35">
      <c r="A36" s="1" t="s">
        <v>46</v>
      </c>
      <c r="B36" s="84"/>
      <c r="C36" s="84"/>
      <c r="D36" s="84">
        <v>3</v>
      </c>
      <c r="E36" s="39"/>
      <c r="F36" s="64"/>
    </row>
    <row r="37" spans="1:6" x14ac:dyDescent="0.35">
      <c r="A37" s="1" t="s">
        <v>47</v>
      </c>
      <c r="B37" s="84"/>
      <c r="C37" s="84"/>
      <c r="D37" s="84">
        <v>3</v>
      </c>
      <c r="E37" s="39"/>
      <c r="F37" s="64"/>
    </row>
    <row r="38" spans="1:6" x14ac:dyDescent="0.35">
      <c r="A38" s="1" t="s">
        <v>48</v>
      </c>
      <c r="B38" s="84"/>
      <c r="C38" s="84"/>
      <c r="D38" s="84">
        <v>3</v>
      </c>
      <c r="E38" s="39"/>
      <c r="F38" s="64"/>
    </row>
    <row r="39" spans="1:6" x14ac:dyDescent="0.35">
      <c r="A39" s="1" t="s">
        <v>49</v>
      </c>
      <c r="B39" s="84"/>
      <c r="C39" s="84"/>
      <c r="D39" s="84">
        <v>3</v>
      </c>
      <c r="E39" s="39"/>
      <c r="F39" s="64"/>
    </row>
    <row r="40" spans="1:6" ht="30" x14ac:dyDescent="0.35">
      <c r="A40" s="1" t="s">
        <v>50</v>
      </c>
      <c r="B40" s="84"/>
      <c r="C40" s="84"/>
      <c r="D40" s="84">
        <v>3</v>
      </c>
      <c r="E40" s="39"/>
      <c r="F40" s="64"/>
    </row>
    <row r="41" spans="1:6" x14ac:dyDescent="0.35">
      <c r="A41" s="1" t="s">
        <v>51</v>
      </c>
      <c r="B41" s="84"/>
      <c r="C41" s="84"/>
      <c r="D41" s="84">
        <v>3</v>
      </c>
      <c r="E41" s="39"/>
      <c r="F41" s="64"/>
    </row>
    <row r="42" spans="1:6" x14ac:dyDescent="0.35">
      <c r="A42" s="1" t="s">
        <v>52</v>
      </c>
      <c r="B42" s="84"/>
      <c r="C42" s="84"/>
      <c r="D42" s="84">
        <v>3</v>
      </c>
      <c r="E42" s="39"/>
      <c r="F42" s="64"/>
    </row>
    <row r="43" spans="1:6" x14ac:dyDescent="0.35">
      <c r="A43" s="15" t="s">
        <v>53</v>
      </c>
      <c r="B43" s="84" t="s">
        <v>34</v>
      </c>
      <c r="C43" s="84"/>
      <c r="D43" s="84" t="s">
        <v>69</v>
      </c>
      <c r="E43" s="39" t="s">
        <v>78</v>
      </c>
      <c r="F43" s="64"/>
    </row>
    <row r="44" spans="1:6" x14ac:dyDescent="0.35">
      <c r="A44" s="1" t="s">
        <v>54</v>
      </c>
      <c r="B44" s="84"/>
      <c r="C44" s="84"/>
      <c r="D44" s="84">
        <v>3</v>
      </c>
      <c r="E44" s="39"/>
      <c r="F44" s="64"/>
    </row>
    <row r="45" spans="1:6" x14ac:dyDescent="0.35">
      <c r="A45" s="1" t="s">
        <v>55</v>
      </c>
      <c r="B45" s="84"/>
      <c r="C45" s="84"/>
      <c r="D45" s="84">
        <v>3</v>
      </c>
      <c r="E45" s="39"/>
      <c r="F45" s="64"/>
    </row>
    <row r="46" spans="1:6" x14ac:dyDescent="0.35">
      <c r="A46" s="1" t="s">
        <v>56</v>
      </c>
      <c r="B46" s="84"/>
      <c r="C46" s="84"/>
      <c r="D46" s="84">
        <v>3</v>
      </c>
      <c r="E46" s="39"/>
      <c r="F46" s="64"/>
    </row>
    <row r="47" spans="1:6" ht="30" x14ac:dyDescent="0.35">
      <c r="A47" s="1" t="s">
        <v>79</v>
      </c>
      <c r="B47" s="84"/>
      <c r="C47" s="84"/>
      <c r="D47" s="84">
        <v>3</v>
      </c>
      <c r="E47" s="39"/>
      <c r="F47" s="64"/>
    </row>
    <row r="48" spans="1:6" x14ac:dyDescent="0.35">
      <c r="A48" s="1" t="s">
        <v>57</v>
      </c>
      <c r="B48" s="84"/>
      <c r="C48" s="84"/>
      <c r="D48" s="84">
        <v>3</v>
      </c>
      <c r="E48" s="39"/>
      <c r="F48" s="64"/>
    </row>
    <row r="49" spans="1:8" ht="30" x14ac:dyDescent="0.35">
      <c r="A49" s="1" t="s">
        <v>58</v>
      </c>
      <c r="B49" s="84"/>
      <c r="C49" s="84"/>
      <c r="D49" s="84">
        <v>3</v>
      </c>
      <c r="E49" s="39"/>
      <c r="F49" s="64"/>
    </row>
    <row r="50" spans="1:8" x14ac:dyDescent="0.35">
      <c r="A50" s="1" t="s">
        <v>59</v>
      </c>
      <c r="B50" s="84"/>
      <c r="C50" s="84"/>
      <c r="D50" s="84">
        <v>3</v>
      </c>
      <c r="E50" s="39"/>
      <c r="F50" s="64"/>
    </row>
    <row r="51" spans="1:8" x14ac:dyDescent="0.35">
      <c r="A51" s="15" t="s">
        <v>60</v>
      </c>
      <c r="B51" s="84" t="s">
        <v>34</v>
      </c>
      <c r="C51" s="84"/>
      <c r="D51" s="84" t="s">
        <v>72</v>
      </c>
      <c r="E51" s="7"/>
      <c r="F51" s="64"/>
    </row>
    <row r="52" spans="1:8" x14ac:dyDescent="0.35">
      <c r="A52" s="1" t="s">
        <v>61</v>
      </c>
      <c r="B52" s="84"/>
      <c r="C52" s="84"/>
      <c r="D52" s="84">
        <v>3</v>
      </c>
      <c r="E52" s="39" t="s">
        <v>78</v>
      </c>
      <c r="F52" s="64"/>
    </row>
    <row r="53" spans="1:8" ht="30" x14ac:dyDescent="0.35">
      <c r="A53" s="1" t="s">
        <v>131</v>
      </c>
      <c r="B53" s="84"/>
      <c r="C53" s="84"/>
      <c r="D53" s="84">
        <v>3</v>
      </c>
      <c r="E53" s="39"/>
      <c r="F53" s="64"/>
    </row>
    <row r="54" spans="1:8" x14ac:dyDescent="0.35">
      <c r="A54" s="15" t="s">
        <v>62</v>
      </c>
      <c r="B54" s="84" t="s">
        <v>34</v>
      </c>
      <c r="C54" s="84"/>
      <c r="D54" s="84" t="s">
        <v>71</v>
      </c>
      <c r="E54" s="7"/>
      <c r="F54" s="64"/>
    </row>
    <row r="55" spans="1:8" x14ac:dyDescent="0.35">
      <c r="A55" s="1" t="s">
        <v>63</v>
      </c>
      <c r="B55" s="84"/>
      <c r="C55" s="84"/>
      <c r="D55" s="84">
        <v>3</v>
      </c>
      <c r="E55" s="39" t="s">
        <v>78</v>
      </c>
      <c r="F55" s="64"/>
    </row>
    <row r="56" spans="1:8" x14ac:dyDescent="0.35">
      <c r="A56" s="1" t="s">
        <v>64</v>
      </c>
      <c r="B56" s="84"/>
      <c r="C56" s="84"/>
      <c r="D56" s="84">
        <v>3</v>
      </c>
      <c r="E56" s="39"/>
      <c r="F56" s="64"/>
    </row>
    <row r="57" spans="1:8" ht="30" x14ac:dyDescent="0.35">
      <c r="A57" s="1" t="s">
        <v>65</v>
      </c>
      <c r="B57" s="84"/>
      <c r="C57" s="84"/>
      <c r="D57" s="84">
        <v>3</v>
      </c>
      <c r="E57" s="39"/>
      <c r="F57" s="64"/>
    </row>
    <row r="58" spans="1:8" x14ac:dyDescent="0.35">
      <c r="A58" s="1" t="s">
        <v>66</v>
      </c>
      <c r="B58" s="84"/>
      <c r="C58" s="84"/>
      <c r="D58" s="84">
        <v>3</v>
      </c>
      <c r="E58" s="39"/>
      <c r="F58" s="64"/>
    </row>
    <row r="59" spans="1:8" x14ac:dyDescent="0.35">
      <c r="A59" s="15" t="s">
        <v>67</v>
      </c>
      <c r="B59" s="192"/>
      <c r="C59" s="192"/>
      <c r="D59" s="84"/>
      <c r="E59" s="39" t="s">
        <v>78</v>
      </c>
      <c r="F59" s="64"/>
    </row>
    <row r="60" spans="1:8" x14ac:dyDescent="0.35">
      <c r="A60" s="24" t="s">
        <v>77</v>
      </c>
      <c r="B60" s="64"/>
      <c r="C60" s="64"/>
      <c r="D60" s="64"/>
      <c r="E60" s="64"/>
      <c r="F60" s="64"/>
    </row>
    <row r="61" spans="1:8" ht="14.55" customHeight="1" x14ac:dyDescent="0.35">
      <c r="A61" s="193" t="s">
        <v>132</v>
      </c>
      <c r="B61" s="193"/>
      <c r="C61" s="193"/>
      <c r="D61" s="193"/>
      <c r="E61" s="193"/>
      <c r="F61" s="146"/>
      <c r="G61" s="146"/>
      <c r="H61" s="146"/>
    </row>
    <row r="62" spans="1:8" ht="30.45" customHeight="1" x14ac:dyDescent="0.35">
      <c r="A62" s="193"/>
      <c r="B62" s="193"/>
      <c r="C62" s="193"/>
      <c r="D62" s="193"/>
      <c r="E62" s="193"/>
      <c r="F62" s="146"/>
      <c r="G62" s="146"/>
      <c r="H62" s="146"/>
    </row>
    <row r="63" spans="1:8" x14ac:dyDescent="0.35">
      <c r="A63" s="146"/>
      <c r="B63" s="146"/>
      <c r="C63" s="146"/>
      <c r="D63" s="146"/>
      <c r="E63" s="146"/>
      <c r="F63" s="146"/>
      <c r="G63" s="146"/>
      <c r="H63" s="146"/>
    </row>
    <row r="64" spans="1:8" x14ac:dyDescent="0.35">
      <c r="A64" s="14"/>
      <c r="B64" s="14"/>
      <c r="C64" s="14"/>
      <c r="D64" s="14"/>
      <c r="E64" s="14"/>
      <c r="F64" s="14"/>
      <c r="G64" s="14"/>
      <c r="H64" s="14"/>
    </row>
    <row r="65" spans="1:8" x14ac:dyDescent="0.35">
      <c r="A65" s="43" t="s">
        <v>133</v>
      </c>
      <c r="B65" s="146"/>
      <c r="C65" s="146"/>
      <c r="D65" s="24"/>
      <c r="E65" s="24"/>
      <c r="F65" s="24"/>
      <c r="G65" s="24"/>
      <c r="H65" s="14"/>
    </row>
    <row r="66" spans="1:8" x14ac:dyDescent="0.35">
      <c r="A66" s="43" t="s">
        <v>134</v>
      </c>
      <c r="B66" s="146"/>
      <c r="C66" s="146"/>
      <c r="D66" s="24"/>
      <c r="E66" s="24"/>
      <c r="F66" s="24"/>
      <c r="G66" s="24"/>
      <c r="H66" s="14"/>
    </row>
    <row r="67" spans="1:8" x14ac:dyDescent="0.35">
      <c r="A67" s="43" t="s">
        <v>135</v>
      </c>
      <c r="B67" s="146"/>
      <c r="C67" s="146"/>
      <c r="D67" s="146"/>
      <c r="E67" s="146"/>
      <c r="F67" s="24"/>
      <c r="G67" s="24"/>
      <c r="H67" s="14"/>
    </row>
    <row r="68" spans="1:8" x14ac:dyDescent="0.35">
      <c r="A68" s="13" t="s">
        <v>136</v>
      </c>
      <c r="B68" s="146"/>
      <c r="C68" s="146"/>
      <c r="D68" s="146"/>
      <c r="E68" s="146"/>
      <c r="F68" s="146"/>
      <c r="G68" s="146"/>
      <c r="H68" s="14"/>
    </row>
    <row r="69" spans="1:8" x14ac:dyDescent="0.35">
      <c r="A69" s="13" t="s">
        <v>137</v>
      </c>
      <c r="B69" s="146"/>
      <c r="C69" s="146"/>
      <c r="D69" s="146"/>
      <c r="E69" s="146"/>
      <c r="F69" s="146"/>
      <c r="G69" s="146"/>
      <c r="H69" s="14"/>
    </row>
    <row r="70" spans="1:8" x14ac:dyDescent="0.35">
      <c r="A70" s="13" t="s">
        <v>138</v>
      </c>
      <c r="B70" s="146"/>
      <c r="C70" s="146"/>
      <c r="D70" s="146"/>
      <c r="E70" s="146"/>
      <c r="F70" s="146"/>
      <c r="G70" s="146"/>
      <c r="H70" s="14"/>
    </row>
    <row r="71" spans="1:8" x14ac:dyDescent="0.35">
      <c r="A71" s="147" t="s">
        <v>139</v>
      </c>
      <c r="B71" s="24"/>
      <c r="C71" s="24"/>
      <c r="D71" s="24"/>
      <c r="E71" s="24"/>
      <c r="F71" s="24"/>
      <c r="G71" s="24"/>
      <c r="H71" s="14"/>
    </row>
    <row r="72" spans="1:8" x14ac:dyDescent="0.35">
      <c r="A72" s="13" t="s">
        <v>140</v>
      </c>
      <c r="B72" s="146"/>
      <c r="C72" s="146"/>
      <c r="D72" s="146"/>
      <c r="E72" s="146"/>
      <c r="F72" s="146"/>
      <c r="G72" s="146"/>
      <c r="H72" s="14"/>
    </row>
    <row r="75" spans="1:8" s="126" customFormat="1" x14ac:dyDescent="0.35">
      <c r="A75" s="54" t="s">
        <v>165</v>
      </c>
      <c r="B75" s="55"/>
      <c r="C75" s="56"/>
    </row>
    <row r="76" spans="1:8" ht="22.95" customHeight="1" x14ac:dyDescent="0.35">
      <c r="A76" s="57" t="s">
        <v>274</v>
      </c>
      <c r="B76" s="179" t="s">
        <v>646</v>
      </c>
      <c r="C76" s="179"/>
      <c r="D76" s="179"/>
      <c r="E76" s="179"/>
    </row>
    <row r="77" spans="1:8" ht="45" x14ac:dyDescent="0.35">
      <c r="A77" s="57" t="s">
        <v>275</v>
      </c>
      <c r="B77" s="179" t="s">
        <v>647</v>
      </c>
      <c r="C77" s="179"/>
      <c r="D77" s="179"/>
      <c r="E77" s="179"/>
    </row>
  </sheetData>
  <mergeCells count="10">
    <mergeCell ref="B59:C59"/>
    <mergeCell ref="A61:E62"/>
    <mergeCell ref="B76:E76"/>
    <mergeCell ref="B77:E77"/>
    <mergeCell ref="D20:E20"/>
    <mergeCell ref="D21:E21"/>
    <mergeCell ref="A22:A23"/>
    <mergeCell ref="B22:C23"/>
    <mergeCell ref="D22:D23"/>
    <mergeCell ref="E22:E23"/>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44"/>
  <sheetViews>
    <sheetView workbookViewId="0">
      <selection activeCell="E94" sqref="E94"/>
    </sheetView>
  </sheetViews>
  <sheetFormatPr defaultColWidth="8.77734375" defaultRowHeight="14.4" x14ac:dyDescent="0.3"/>
  <cols>
    <col min="1" max="1" width="16.44140625" customWidth="1"/>
    <col min="2" max="2" width="19.77734375" customWidth="1"/>
  </cols>
  <sheetData>
    <row r="1" spans="1:1" s="49" customFormat="1" ht="15" x14ac:dyDescent="0.35">
      <c r="A1" s="47" t="s">
        <v>266</v>
      </c>
    </row>
    <row r="2" spans="1:1" s="49" customFormat="1" ht="15" x14ac:dyDescent="0.35">
      <c r="A2" s="47" t="s">
        <v>145</v>
      </c>
    </row>
    <row r="3" spans="1:1" ht="17.399999999999999" x14ac:dyDescent="0.4">
      <c r="A3" s="10" t="s">
        <v>276</v>
      </c>
    </row>
    <row r="12" spans="1:1" ht="17.399999999999999" x14ac:dyDescent="0.4">
      <c r="A12" s="10" t="s">
        <v>277</v>
      </c>
    </row>
    <row r="22" spans="1:1" ht="17.399999999999999" x14ac:dyDescent="0.4">
      <c r="A22" s="10" t="s">
        <v>278</v>
      </c>
    </row>
    <row r="41" spans="1:3" ht="15.6" x14ac:dyDescent="0.3">
      <c r="A41" s="54" t="s">
        <v>165</v>
      </c>
      <c r="B41" s="55"/>
      <c r="C41" s="56"/>
    </row>
    <row r="42" spans="1:3" ht="75" x14ac:dyDescent="0.35">
      <c r="A42" s="57" t="s">
        <v>279</v>
      </c>
      <c r="B42" s="57" t="s">
        <v>648</v>
      </c>
      <c r="C42" s="48"/>
    </row>
    <row r="43" spans="1:3" ht="45" x14ac:dyDescent="0.35">
      <c r="A43" s="57" t="s">
        <v>280</v>
      </c>
      <c r="B43" s="51" t="str">
        <f>B42</f>
        <v>EMODnet Physics mapviewer is by far the most used interface with an growing trend.</v>
      </c>
      <c r="C43" s="14"/>
    </row>
    <row r="44" spans="1:3" ht="330" x14ac:dyDescent="0.3">
      <c r="A44" s="57" t="s">
        <v>281</v>
      </c>
      <c r="B44" s="57" t="s">
        <v>649</v>
      </c>
    </row>
  </sheetData>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workbookViewId="0">
      <selection activeCell="A4" sqref="A4"/>
    </sheetView>
  </sheetViews>
  <sheetFormatPr defaultColWidth="8.77734375" defaultRowHeight="15.6" x14ac:dyDescent="0.35"/>
  <cols>
    <col min="1" max="1" width="48.33203125" style="48" customWidth="1"/>
    <col min="2" max="2" width="80.109375" style="48" customWidth="1"/>
    <col min="3" max="16384" width="8.77734375" style="48"/>
  </cols>
  <sheetData>
    <row r="1" spans="1:2" ht="18" thickBot="1" x14ac:dyDescent="0.4">
      <c r="A1" s="170" t="s">
        <v>290</v>
      </c>
      <c r="B1" s="171"/>
    </row>
    <row r="2" spans="1:2" ht="16.2" thickBot="1" x14ac:dyDescent="0.4">
      <c r="A2" s="74" t="s">
        <v>291</v>
      </c>
      <c r="B2" s="75" t="s">
        <v>292</v>
      </c>
    </row>
    <row r="3" spans="1:2" x14ac:dyDescent="0.35">
      <c r="A3" s="76" t="s">
        <v>293</v>
      </c>
      <c r="B3" s="77"/>
    </row>
    <row r="4" spans="1:2" ht="119.4" thickBot="1" x14ac:dyDescent="0.4">
      <c r="A4" s="78" t="str">
        <f>'1(Data)'!A84</f>
        <v>1A) Volume and coverage of available data</v>
      </c>
      <c r="B4" s="78" t="str">
        <f>'1(Data)'!B84</f>
        <v>For this indicator we consider the "platform" as the "unit" of monitoring assessmnent. A platform is a logical entity that hosts data, where data maybe a single dataset (e.g. a profile in case of CTD), a timeseries (e.g. sea level station), a series of profiles (e.g. ARGO). For indicator 1.1 we report on the % variation of the platforms for the given basin. A reduction of the % may indicate that some plaforms are not delivering data. For indicator 1.2 the unit of download is measured in platforms (in coherence with indicator 1.1) while the number of downloads are measured in "requests". A request may be for a single dataset (e.g. 1 CTD) as well as a full time series (e.g. dayily data for past XX years). For ice data, EMODnet Physics is integrating a satellite derived product covering the whole Arctic and Antarctic areas</v>
      </c>
    </row>
    <row r="5" spans="1:2" ht="79.8" thickBot="1" x14ac:dyDescent="0.4">
      <c r="A5" s="78" t="s">
        <v>1472</v>
      </c>
      <c r="B5" s="78" t="str">
        <f>'1(Data)'!B85:H85</f>
        <v xml:space="preserve">The metrics for tracking the visualization and web services has been changed several times during past 2 years (as well as the monitored item e.g. during this reporting period we extended the number of products with WMS and WFS to be monitored. Trends should be evaluated on consistent and homogeneous datasets, therefore it is not recommendable to compare figures from this year of project with previous contracts. To have information about trends we recommend to see the submitted quarterly reports (which metrics are more consistent). </v>
      </c>
    </row>
    <row r="6" spans="1:2" ht="27" thickBot="1" x14ac:dyDescent="0.4">
      <c r="A6" s="79" t="s">
        <v>294</v>
      </c>
      <c r="B6" s="80"/>
    </row>
    <row r="7" spans="1:2" ht="53.4" thickBot="1" x14ac:dyDescent="0.4">
      <c r="A7" s="80" t="str">
        <f>'2(Products)'!A552</f>
        <v>A) Volume and coverage of available built &amp; acquired data products</v>
      </c>
      <c r="B7" s="80" t="str">
        <f>'2(Products)'!B552:F552</f>
        <v>EMODnet Physics organizes data and products according the disseminitation interface therefore the volume of data is not avaialble for each single item. Most of the EMODent Physics products have a global coverage. We are updating the monitoring system in order to facilitate the extraction according the new released indicators and tables.</v>
      </c>
    </row>
    <row r="8" spans="1:2" ht="53.4" thickBot="1" x14ac:dyDescent="0.4">
      <c r="A8" s="80" t="str">
        <f>'2(Products)'!A553</f>
        <v>B) Usage of data products in this quarter</v>
      </c>
      <c r="B8" s="80" t="str">
        <f>'2(Products)'!B553:F553</f>
        <v xml:space="preserve">we are recording the use of all the tracked interfaces and endpoints. For some we are resolving per single item/product (Geoserver, ERDDAP and THREDDS) while products map visualization are collected all together and it is not possible to have fine details per item yet. Trends will be availble with next quarterly reports and final report </v>
      </c>
    </row>
    <row r="9" spans="1:2" ht="79.8" thickBot="1" x14ac:dyDescent="0.4">
      <c r="A9" s="81" t="str">
        <f>'3(Data providers)'!A218</f>
        <v>3) Organisations supplying/ approached to supply data anad data products</v>
      </c>
      <c r="B9" s="81" t="str">
        <f>'3(Data providers)'!B218</f>
        <v>During the period the approached groups joined network and started making available data/products. EMODnet Physics data policy is very simple and well agreed by contributors. Data is open and free. For a limited set of data, EMODnet Physics is asking for authentication, before delivering downloads to users (who did the data request selection on the mapviewer). M2M and dissemination interfaces (ERDDAP, THREDDS, Geoserver)  are not requiring any authentication and are delivering all the avaialble data wothouth any restrictions.</v>
      </c>
    </row>
    <row r="10" spans="1:2" ht="53.4" thickBot="1" x14ac:dyDescent="0.4">
      <c r="A10" s="82" t="str">
        <f>'4(Web services)'!B275</f>
        <v>4) Online 'Web' interfaces to access or view data</v>
      </c>
      <c r="B10" s="82" t="str">
        <f>'4(Web services)'!C275</f>
        <v>Web Services are organized per item-interface to facilitate the tracking of their use. ERDDAP, THREDDS, web APIs, Widgets, GeoServer are providing data and products without any authentication or restriction. Some of the data that are presented on the mapviewer require authentication (e.g. coastal data from European istitution - data older than 60 days). All linked datasets are unrestricted.</v>
      </c>
    </row>
    <row r="11" spans="1:2" ht="79.8" thickBot="1" x14ac:dyDescent="0.4">
      <c r="A11" s="81" t="str">
        <f>'6(User stats)&amp;7(Use case st)'!A119</f>
        <v>6) Statistics on information volunteered through download forms</v>
      </c>
      <c r="B11" s="81" t="str">
        <f>'6(User stats)&amp;7(Use case st)'!B119</f>
        <v>This indicator provides information about users that filled the EMODnet authentication web form. It is important to remember that the number of users here reported is only a limited number of the EMODnet Physics users and the form is asked to be filled only to users accessing for the first time to data that requires authentication (i.e. coastal data older than 60 days) - it is about 30K platforms of the 800K available ones. The majority of EMODnet Physics data are downloadable without any authentication.</v>
      </c>
    </row>
    <row r="12" spans="1:2" ht="66.599999999999994" thickBot="1" x14ac:dyDescent="0.4">
      <c r="A12" s="81" t="str">
        <f>'6(User stats)&amp;7(Use case st)'!A120</f>
        <v>7) Published use cases</v>
      </c>
      <c r="B12" s="81" t="str">
        <f>'6(User stats)&amp;7(Use case st)'!B120</f>
        <v xml:space="preserve">Use cases are providing an example of how EMODnet Physics data can be used for both private and public downstream applications and the once developed by private entities are keeping being the most read (e.g. wave model, tourist navigation system). It looks like that the EMODnet use case are helping advertising of such application and compnies, while promoting their services, are linking their users to the EMODnet cases. </v>
      </c>
    </row>
    <row r="13" spans="1:2" ht="16.2" thickBot="1" x14ac:dyDescent="0.4">
      <c r="A13" s="81" t="str">
        <f>'9(User friendliness)'!A76</f>
        <v>9.1) Technical monitoring</v>
      </c>
      <c r="B13" s="81" t="str">
        <f>'9(User friendliness)'!B76</f>
        <v>The system is performing well</v>
      </c>
    </row>
    <row r="14" spans="1:2" ht="27" thickBot="1" x14ac:dyDescent="0.4">
      <c r="A14" s="81" t="str">
        <f>'9(User friendliness)'!A77</f>
        <v>9.2) Visual Harmonisation score</v>
      </c>
      <c r="B14" s="81" t="str">
        <f>'9(User friendliness)'!B77</f>
        <v>The portal is processing towards the common visual harmonization recommendations as required and agreed during EMODnet SC and TWG</v>
      </c>
    </row>
    <row r="15" spans="1:2" ht="16.2" thickBot="1" x14ac:dyDescent="0.4">
      <c r="A15" s="81" t="str">
        <f>'10-12(User stats)'!A42</f>
        <v>10) Visibility &amp; analytics for web pages</v>
      </c>
      <c r="B15" s="81" t="str">
        <f>'10-12(User stats)'!B42</f>
        <v>EMODnet Physics mapviewer is by far the most used interface with an growing trend.</v>
      </c>
    </row>
    <row r="16" spans="1:2" ht="16.2" thickBot="1" x14ac:dyDescent="0.4">
      <c r="A16" s="82" t="str">
        <f>'10-12(User stats)'!A43</f>
        <v>11) Visibility &amp; analytics for web sections</v>
      </c>
      <c r="B16" s="82" t="str">
        <f>'10-12(User stats)'!B43</f>
        <v>EMODnet Physics mapviewer is by far the most used interface with an growing trend.</v>
      </c>
    </row>
    <row r="17" spans="1:2" ht="66.599999999999994" thickBot="1" x14ac:dyDescent="0.4">
      <c r="A17" s="81" t="str">
        <f>'10-12(User stats)'!A44</f>
        <v>12) Average visit duration for web pages</v>
      </c>
      <c r="B17" s="81" t="str">
        <f>'10-12(User stats)'!B44</f>
        <v>The metrics are in line with the users use of the EMODnet Physics sections: while they spend a limited time on the landing (background, news…) they interact with the mapviewer and platform pages - these are the key emodnet Physics products confirming the importance of the EMODnet Physics team in keeping developing and updating them. importantly the detected bug in the tracking of this page has been fixed.</v>
      </c>
    </row>
    <row r="18" spans="1:2" x14ac:dyDescent="0.35">
      <c r="A18" s="83"/>
    </row>
    <row r="19" spans="1:2" x14ac:dyDescent="0.35">
      <c r="A19" s="6"/>
    </row>
    <row r="20" spans="1:2" x14ac:dyDescent="0.35">
      <c r="A20" s="6"/>
    </row>
    <row r="21" spans="1:2" x14ac:dyDescent="0.35">
      <c r="A21" s="6"/>
    </row>
    <row r="22" spans="1:2" x14ac:dyDescent="0.35">
      <c r="A22" s="6"/>
    </row>
    <row r="23" spans="1:2" x14ac:dyDescent="0.35">
      <c r="A23" s="6"/>
    </row>
  </sheetData>
  <mergeCells count="1">
    <mergeCell ref="A1:B1"/>
  </mergeCell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5"/>
  <sheetViews>
    <sheetView tabSelected="1" zoomScale="85" zoomScaleNormal="85" workbookViewId="0">
      <selection activeCell="P68" sqref="P68"/>
    </sheetView>
  </sheetViews>
  <sheetFormatPr defaultColWidth="9.109375" defaultRowHeight="17.399999999999999" outlineLevelRow="1" x14ac:dyDescent="0.3"/>
  <cols>
    <col min="1" max="1" width="41.77734375" style="87" customWidth="1"/>
    <col min="2" max="2" width="30.6640625" style="87" customWidth="1"/>
    <col min="3" max="3" width="36.77734375" style="87" customWidth="1"/>
    <col min="4" max="15" width="20.33203125" style="87" customWidth="1"/>
    <col min="16" max="16" width="24.77734375" style="87" customWidth="1"/>
    <col min="17" max="17" width="19.33203125" style="87" customWidth="1"/>
    <col min="18" max="18" width="9.109375" style="87"/>
    <col min="19" max="19" width="10.109375" style="87" customWidth="1"/>
    <col min="20" max="20" width="12" style="87" customWidth="1"/>
    <col min="21" max="16384" width="9.109375" style="87"/>
  </cols>
  <sheetData>
    <row r="1" spans="1:17" x14ac:dyDescent="0.3">
      <c r="A1" s="45" t="s">
        <v>282</v>
      </c>
    </row>
    <row r="2" spans="1:17" s="89" customFormat="1" x14ac:dyDescent="0.4">
      <c r="A2" s="88" t="s">
        <v>143</v>
      </c>
    </row>
    <row r="3" spans="1:17" s="89" customFormat="1" x14ac:dyDescent="0.4">
      <c r="A3" s="88" t="s">
        <v>144</v>
      </c>
    </row>
    <row r="4" spans="1:17" s="90" customFormat="1" x14ac:dyDescent="0.4">
      <c r="A4" s="88" t="s">
        <v>145</v>
      </c>
    </row>
    <row r="5" spans="1:17" s="91" customFormat="1" x14ac:dyDescent="0.3">
      <c r="A5" s="91" t="s">
        <v>283</v>
      </c>
    </row>
    <row r="6" spans="1:17" ht="32.25" customHeight="1" x14ac:dyDescent="0.4">
      <c r="A6" s="92" t="s">
        <v>85</v>
      </c>
      <c r="B6" s="92" t="s">
        <v>86</v>
      </c>
      <c r="C6" s="92" t="s">
        <v>99</v>
      </c>
      <c r="H6" s="93"/>
      <c r="I6" s="93"/>
      <c r="J6" s="93"/>
      <c r="K6" s="93"/>
      <c r="L6" s="93"/>
      <c r="M6" s="93"/>
      <c r="N6" s="93"/>
      <c r="O6" s="93"/>
      <c r="P6" s="93"/>
      <c r="Q6" s="93"/>
    </row>
    <row r="7" spans="1:17" ht="33.450000000000003" customHeight="1" x14ac:dyDescent="0.3">
      <c r="A7" s="94">
        <v>44061</v>
      </c>
      <c r="B7" s="95" t="s">
        <v>6</v>
      </c>
      <c r="C7" s="95" t="s">
        <v>309</v>
      </c>
      <c r="E7" s="93"/>
      <c r="F7" s="93"/>
      <c r="G7" s="93"/>
      <c r="H7" s="93"/>
      <c r="I7" s="93"/>
      <c r="J7" s="93"/>
      <c r="K7" s="93"/>
      <c r="L7" s="93"/>
      <c r="M7" s="93"/>
      <c r="N7" s="93"/>
      <c r="O7" s="93"/>
      <c r="P7" s="93"/>
      <c r="Q7" s="93"/>
    </row>
    <row r="8" spans="1:17" x14ac:dyDescent="0.3">
      <c r="B8" s="96"/>
      <c r="C8" s="96"/>
      <c r="D8" s="96"/>
    </row>
    <row r="9" spans="1:17" ht="52.2" x14ac:dyDescent="0.4">
      <c r="A9" s="97" t="s">
        <v>310</v>
      </c>
      <c r="B9" s="98" t="s">
        <v>308</v>
      </c>
      <c r="C9" s="98" t="s">
        <v>307</v>
      </c>
      <c r="D9" s="98" t="s">
        <v>311</v>
      </c>
      <c r="E9" s="98" t="s">
        <v>312</v>
      </c>
    </row>
    <row r="10" spans="1:17" x14ac:dyDescent="0.3">
      <c r="A10" s="99" t="s">
        <v>324</v>
      </c>
      <c r="B10" s="100">
        <v>825273</v>
      </c>
      <c r="C10" s="100">
        <v>380998</v>
      </c>
      <c r="D10" s="115">
        <f>(B10-C10)/C10</f>
        <v>1.1660822366521608</v>
      </c>
      <c r="E10" s="172">
        <v>687.5</v>
      </c>
    </row>
    <row r="11" spans="1:17" x14ac:dyDescent="0.3">
      <c r="A11" s="99" t="s">
        <v>325</v>
      </c>
      <c r="B11" s="100">
        <v>745064</v>
      </c>
      <c r="C11" s="100">
        <v>303454</v>
      </c>
      <c r="D11" s="115">
        <f t="shared" ref="D11:D20" si="0">(B11-C11)/C11</f>
        <v>1.4552782299788436</v>
      </c>
      <c r="E11" s="173"/>
    </row>
    <row r="12" spans="1:17" x14ac:dyDescent="0.3">
      <c r="A12" s="99" t="s">
        <v>326</v>
      </c>
      <c r="B12" s="100">
        <v>6245</v>
      </c>
      <c r="C12" s="100">
        <v>6025</v>
      </c>
      <c r="D12" s="115">
        <f t="shared" si="0"/>
        <v>3.6514522821576766E-2</v>
      </c>
      <c r="E12" s="173"/>
    </row>
    <row r="13" spans="1:17" x14ac:dyDescent="0.3">
      <c r="A13" s="99" t="s">
        <v>327</v>
      </c>
      <c r="B13" s="100">
        <v>97380</v>
      </c>
      <c r="C13" s="100">
        <v>112416</v>
      </c>
      <c r="D13" s="115">
        <f t="shared" si="0"/>
        <v>-0.13375320239111871</v>
      </c>
      <c r="E13" s="173"/>
    </row>
    <row r="14" spans="1:17" x14ac:dyDescent="0.3">
      <c r="A14" s="99" t="s">
        <v>328</v>
      </c>
      <c r="B14" s="100">
        <v>4320</v>
      </c>
      <c r="C14" s="100">
        <v>4140</v>
      </c>
      <c r="D14" s="115">
        <f t="shared" si="0"/>
        <v>4.3478260869565216E-2</v>
      </c>
      <c r="E14" s="173"/>
    </row>
    <row r="15" spans="1:17" x14ac:dyDescent="0.3">
      <c r="A15" s="99" t="s">
        <v>329</v>
      </c>
      <c r="B15" s="100">
        <v>13056</v>
      </c>
      <c r="C15" s="100">
        <v>11468</v>
      </c>
      <c r="D15" s="115">
        <f t="shared" si="0"/>
        <v>0.1384722706662016</v>
      </c>
      <c r="E15" s="173"/>
    </row>
    <row r="16" spans="1:17" x14ac:dyDescent="0.3">
      <c r="A16" s="99" t="s">
        <v>330</v>
      </c>
      <c r="B16" s="100">
        <v>203581</v>
      </c>
      <c r="C16" s="100">
        <v>221467</v>
      </c>
      <c r="D16" s="115">
        <f t="shared" si="0"/>
        <v>-8.0761467848483065E-2</v>
      </c>
      <c r="E16" s="173"/>
    </row>
    <row r="17" spans="1:15" x14ac:dyDescent="0.3">
      <c r="A17" s="99" t="s">
        <v>331</v>
      </c>
      <c r="B17" s="100">
        <v>1597</v>
      </c>
      <c r="C17" s="100">
        <v>1546</v>
      </c>
      <c r="D17" s="115">
        <f t="shared" si="0"/>
        <v>3.2988357050452784E-2</v>
      </c>
      <c r="E17" s="173"/>
    </row>
    <row r="18" spans="1:15" x14ac:dyDescent="0.3">
      <c r="A18" s="99" t="s">
        <v>332</v>
      </c>
      <c r="B18" s="100">
        <v>1775</v>
      </c>
      <c r="C18" s="100">
        <v>1741</v>
      </c>
      <c r="D18" s="115">
        <f t="shared" si="0"/>
        <v>1.9529006318207927E-2</v>
      </c>
      <c r="E18" s="173"/>
    </row>
    <row r="19" spans="1:15" x14ac:dyDescent="0.3">
      <c r="A19" s="99" t="s">
        <v>333</v>
      </c>
      <c r="B19" s="100">
        <v>679</v>
      </c>
      <c r="C19" s="100">
        <v>724</v>
      </c>
      <c r="D19" s="115">
        <f t="shared" si="0"/>
        <v>-6.2154696132596686E-2</v>
      </c>
      <c r="E19" s="173"/>
    </row>
    <row r="20" spans="1:15" x14ac:dyDescent="0.3">
      <c r="A20" s="99" t="s">
        <v>334</v>
      </c>
      <c r="B20" s="100">
        <v>3</v>
      </c>
      <c r="C20" s="100">
        <v>3</v>
      </c>
      <c r="D20" s="115">
        <f t="shared" si="0"/>
        <v>0</v>
      </c>
      <c r="E20" s="174"/>
    </row>
    <row r="21" spans="1:15" x14ac:dyDescent="0.3">
      <c r="A21" s="99" t="s">
        <v>335</v>
      </c>
      <c r="B21" s="100"/>
      <c r="C21" s="100"/>
      <c r="D21" s="100"/>
      <c r="E21" s="114">
        <v>269</v>
      </c>
    </row>
    <row r="22" spans="1:15" s="101" customFormat="1" ht="15.6" x14ac:dyDescent="0.3"/>
    <row r="23" spans="1:15" s="101" customFormat="1" x14ac:dyDescent="0.4">
      <c r="B23" s="176" t="s">
        <v>179</v>
      </c>
      <c r="C23" s="177"/>
      <c r="D23" s="177"/>
      <c r="E23" s="177"/>
      <c r="F23" s="177"/>
      <c r="G23" s="177"/>
      <c r="H23" s="177"/>
      <c r="I23" s="177"/>
      <c r="J23" s="177"/>
      <c r="K23" s="177"/>
      <c r="L23" s="177"/>
      <c r="M23" s="177"/>
      <c r="N23" s="177"/>
      <c r="O23" s="178"/>
    </row>
    <row r="24" spans="1:15" s="101" customFormat="1" x14ac:dyDescent="0.4">
      <c r="B24" s="176" t="s">
        <v>178</v>
      </c>
      <c r="C24" s="178"/>
      <c r="D24" s="176" t="s">
        <v>146</v>
      </c>
      <c r="E24" s="178"/>
      <c r="F24" s="176" t="s">
        <v>147</v>
      </c>
      <c r="G24" s="178"/>
      <c r="H24" s="176" t="s">
        <v>148</v>
      </c>
      <c r="I24" s="178"/>
      <c r="J24" s="176" t="s">
        <v>149</v>
      </c>
      <c r="K24" s="178"/>
      <c r="L24" s="176" t="s">
        <v>150</v>
      </c>
      <c r="M24" s="178"/>
      <c r="N24" s="176" t="s">
        <v>151</v>
      </c>
      <c r="O24" s="178"/>
    </row>
    <row r="25" spans="1:15" s="101" customFormat="1" ht="52.2" x14ac:dyDescent="0.4">
      <c r="A25" s="97" t="s">
        <v>310</v>
      </c>
      <c r="B25" s="102" t="s">
        <v>152</v>
      </c>
      <c r="C25" s="102" t="s">
        <v>306</v>
      </c>
      <c r="D25" s="102" t="s">
        <v>152</v>
      </c>
      <c r="E25" s="102" t="s">
        <v>306</v>
      </c>
      <c r="F25" s="102" t="s">
        <v>152</v>
      </c>
      <c r="G25" s="102" t="s">
        <v>306</v>
      </c>
      <c r="H25" s="102" t="s">
        <v>152</v>
      </c>
      <c r="I25" s="102" t="s">
        <v>306</v>
      </c>
      <c r="J25" s="102" t="s">
        <v>152</v>
      </c>
      <c r="K25" s="102" t="s">
        <v>306</v>
      </c>
      <c r="L25" s="102" t="s">
        <v>152</v>
      </c>
      <c r="M25" s="102" t="s">
        <v>306</v>
      </c>
      <c r="N25" s="102" t="s">
        <v>152</v>
      </c>
      <c r="O25" s="102" t="s">
        <v>306</v>
      </c>
    </row>
    <row r="26" spans="1:15" s="101" customFormat="1" x14ac:dyDescent="0.3">
      <c r="A26" s="99" t="s">
        <v>324</v>
      </c>
      <c r="B26" s="103">
        <v>147489</v>
      </c>
      <c r="C26" s="110">
        <f>B26-C38</f>
        <v>120444</v>
      </c>
      <c r="D26" s="103">
        <v>79235</v>
      </c>
      <c r="E26" s="110">
        <f>D26-E38</f>
        <v>-19711</v>
      </c>
      <c r="F26" s="103">
        <v>86944</v>
      </c>
      <c r="G26" s="110">
        <f>F26-G38</f>
        <v>2351</v>
      </c>
      <c r="H26" s="103">
        <v>44367</v>
      </c>
      <c r="I26" s="110">
        <f>H26-I38</f>
        <v>44128</v>
      </c>
      <c r="J26" s="103">
        <v>76291</v>
      </c>
      <c r="K26" s="110">
        <f>J26-K38</f>
        <v>73366</v>
      </c>
      <c r="L26" s="103">
        <v>67076</v>
      </c>
      <c r="M26" s="110">
        <f>L26-M38</f>
        <v>26252</v>
      </c>
      <c r="N26" s="103">
        <v>323871</v>
      </c>
      <c r="O26" s="110">
        <f>N26-O38</f>
        <v>197445</v>
      </c>
    </row>
    <row r="27" spans="1:15" s="101" customFormat="1" x14ac:dyDescent="0.3">
      <c r="A27" s="99" t="s">
        <v>325</v>
      </c>
      <c r="B27" s="103">
        <v>135736</v>
      </c>
      <c r="C27" s="110">
        <f t="shared" ref="C27:E36" si="1">B27-C39</f>
        <v>123311</v>
      </c>
      <c r="D27" s="103">
        <v>71378</v>
      </c>
      <c r="E27" s="110">
        <f t="shared" si="1"/>
        <v>-19778</v>
      </c>
      <c r="F27" s="103">
        <v>86842</v>
      </c>
      <c r="G27" s="110">
        <f t="shared" ref="G27" si="2">F27-G39</f>
        <v>2348</v>
      </c>
      <c r="H27" s="103">
        <v>44270</v>
      </c>
      <c r="I27" s="110">
        <f t="shared" ref="I27" si="3">H27-I39</f>
        <v>44101</v>
      </c>
      <c r="J27" s="103">
        <v>74762</v>
      </c>
      <c r="K27" s="110">
        <f t="shared" ref="K27" si="4">J27-K39</f>
        <v>73444</v>
      </c>
      <c r="L27" s="103">
        <v>66950</v>
      </c>
      <c r="M27" s="110">
        <f t="shared" ref="M27" si="5">L27-M39</f>
        <v>26241</v>
      </c>
      <c r="N27" s="103">
        <v>265126</v>
      </c>
      <c r="O27" s="110">
        <f t="shared" ref="O27" si="6">N27-O39</f>
        <v>191943</v>
      </c>
    </row>
    <row r="28" spans="1:15" s="101" customFormat="1" x14ac:dyDescent="0.3">
      <c r="A28" s="99" t="s">
        <v>326</v>
      </c>
      <c r="B28" s="103">
        <v>2098</v>
      </c>
      <c r="C28" s="110">
        <f t="shared" si="1"/>
        <v>176</v>
      </c>
      <c r="D28" s="103">
        <v>364</v>
      </c>
      <c r="E28" s="110">
        <f t="shared" si="1"/>
        <v>35</v>
      </c>
      <c r="F28" s="103">
        <v>54</v>
      </c>
      <c r="G28" s="110">
        <f t="shared" ref="G28" si="7">F28-G40</f>
        <v>1</v>
      </c>
      <c r="H28" s="103">
        <v>10</v>
      </c>
      <c r="I28" s="110">
        <f t="shared" ref="I28" si="8">H28-I40</f>
        <v>1</v>
      </c>
      <c r="J28" s="103">
        <v>1048</v>
      </c>
      <c r="K28" s="110">
        <f t="shared" ref="K28" si="9">J28-K40</f>
        <v>14</v>
      </c>
      <c r="L28" s="103">
        <v>87</v>
      </c>
      <c r="M28" s="110">
        <f t="shared" ref="M28" si="10">L28-M40</f>
        <v>5</v>
      </c>
      <c r="N28" s="103">
        <v>2584</v>
      </c>
      <c r="O28" s="110">
        <f t="shared" ref="O28" si="11">N28-O40</f>
        <v>-12</v>
      </c>
    </row>
    <row r="29" spans="1:15" s="101" customFormat="1" x14ac:dyDescent="0.3">
      <c r="A29" s="99" t="s">
        <v>327</v>
      </c>
      <c r="B29" s="103">
        <v>48</v>
      </c>
      <c r="C29" s="110">
        <f t="shared" si="1"/>
        <v>1</v>
      </c>
      <c r="D29" s="103">
        <v>18</v>
      </c>
      <c r="E29" s="110">
        <f t="shared" si="1"/>
        <v>4</v>
      </c>
      <c r="F29" s="103">
        <v>79533</v>
      </c>
      <c r="G29" s="110">
        <f t="shared" ref="G29" si="12">F29-G41</f>
        <v>-304</v>
      </c>
      <c r="H29" s="103">
        <v>4</v>
      </c>
      <c r="I29" s="110">
        <f t="shared" ref="I29" si="13">H29-I41</f>
        <v>0</v>
      </c>
      <c r="J29" s="103">
        <v>96</v>
      </c>
      <c r="K29" s="110">
        <f t="shared" ref="K29" si="14">J29-K41</f>
        <v>-80</v>
      </c>
      <c r="L29" s="103">
        <v>15979</v>
      </c>
      <c r="M29" s="110">
        <f t="shared" ref="M29" si="15">L29-M41</f>
        <v>-160</v>
      </c>
      <c r="N29" s="103">
        <v>1702</v>
      </c>
      <c r="O29" s="110">
        <f t="shared" ref="O29" si="16">N29-O41</f>
        <v>-14497</v>
      </c>
    </row>
    <row r="30" spans="1:15" s="101" customFormat="1" x14ac:dyDescent="0.3">
      <c r="A30" s="99" t="s">
        <v>328</v>
      </c>
      <c r="B30" s="103">
        <v>1211</v>
      </c>
      <c r="C30" s="110">
        <f t="shared" si="1"/>
        <v>30</v>
      </c>
      <c r="D30" s="103">
        <v>174</v>
      </c>
      <c r="E30" s="110">
        <f t="shared" si="1"/>
        <v>0</v>
      </c>
      <c r="F30" s="103">
        <v>268</v>
      </c>
      <c r="G30" s="110">
        <f t="shared" ref="G30" si="17">F30-G42</f>
        <v>4</v>
      </c>
      <c r="H30" s="103">
        <v>39</v>
      </c>
      <c r="I30" s="110">
        <f t="shared" ref="I30" si="18">H30-I42</f>
        <v>3</v>
      </c>
      <c r="J30" s="103">
        <v>561</v>
      </c>
      <c r="K30" s="110">
        <f t="shared" ref="K30" si="19">J30-K42</f>
        <v>2</v>
      </c>
      <c r="L30" s="103">
        <v>385</v>
      </c>
      <c r="M30" s="110">
        <f t="shared" ref="M30" si="20">L30-M42</f>
        <v>2</v>
      </c>
      <c r="N30" s="103">
        <v>1682</v>
      </c>
      <c r="O30" s="110">
        <f t="shared" ref="O30" si="21">N30-O42</f>
        <v>139</v>
      </c>
    </row>
    <row r="31" spans="1:15" s="101" customFormat="1" x14ac:dyDescent="0.3">
      <c r="A31" s="99" t="s">
        <v>329</v>
      </c>
      <c r="B31" s="103">
        <v>3685</v>
      </c>
      <c r="C31" s="110">
        <f t="shared" si="1"/>
        <v>286</v>
      </c>
      <c r="D31" s="103">
        <v>1766</v>
      </c>
      <c r="E31" s="110">
        <f t="shared" si="1"/>
        <v>71</v>
      </c>
      <c r="F31" s="103">
        <v>37</v>
      </c>
      <c r="G31" s="110">
        <f t="shared" ref="G31" si="22">F31-G43</f>
        <v>3</v>
      </c>
      <c r="H31" s="103">
        <v>86</v>
      </c>
      <c r="I31" s="110">
        <f t="shared" ref="I31" si="23">H31-I43</f>
        <v>35</v>
      </c>
      <c r="J31" s="103">
        <v>239</v>
      </c>
      <c r="K31" s="110">
        <f t="shared" ref="K31" si="24">J31-K43</f>
        <v>30</v>
      </c>
      <c r="L31" s="103">
        <v>78</v>
      </c>
      <c r="M31" s="110">
        <f t="shared" ref="M31" si="25">L31-M43</f>
        <v>3</v>
      </c>
      <c r="N31" s="103">
        <v>7165</v>
      </c>
      <c r="O31" s="110">
        <f t="shared" ref="O31" si="26">N31-O43</f>
        <v>1160</v>
      </c>
    </row>
    <row r="32" spans="1:15" s="101" customFormat="1" x14ac:dyDescent="0.3">
      <c r="A32" s="99" t="s">
        <v>330</v>
      </c>
      <c r="B32" s="103">
        <v>5070</v>
      </c>
      <c r="C32" s="110">
        <f t="shared" si="1"/>
        <v>-715</v>
      </c>
      <c r="D32" s="103">
        <v>47748</v>
      </c>
      <c r="E32" s="110">
        <f t="shared" si="1"/>
        <v>-2487</v>
      </c>
      <c r="F32" s="103">
        <v>79852</v>
      </c>
      <c r="G32" s="110">
        <f t="shared" ref="G32" si="27">F32-G44</f>
        <v>-4149</v>
      </c>
      <c r="H32" s="103">
        <v>42</v>
      </c>
      <c r="I32" s="110">
        <f t="shared" ref="I32" si="28">H32-I44</f>
        <v>-1</v>
      </c>
      <c r="J32" s="103">
        <v>459</v>
      </c>
      <c r="K32" s="110">
        <f t="shared" ref="K32" si="29">J32-K44</f>
        <v>-674</v>
      </c>
      <c r="L32" s="103">
        <v>35433</v>
      </c>
      <c r="M32" s="110">
        <f t="shared" ref="M32" si="30">L32-M44</f>
        <v>-3713</v>
      </c>
      <c r="N32" s="103">
        <v>34977</v>
      </c>
      <c r="O32" s="110">
        <f t="shared" ref="O32" si="31">N32-O44</f>
        <v>-6147</v>
      </c>
    </row>
    <row r="33" spans="1:15" s="101" customFormat="1" x14ac:dyDescent="0.3">
      <c r="A33" s="99" t="s">
        <v>331</v>
      </c>
      <c r="B33" s="103">
        <v>550</v>
      </c>
      <c r="C33" s="110">
        <f t="shared" si="1"/>
        <v>47</v>
      </c>
      <c r="D33" s="103">
        <v>100</v>
      </c>
      <c r="E33" s="110">
        <f t="shared" si="1"/>
        <v>0</v>
      </c>
      <c r="F33" s="103">
        <v>25</v>
      </c>
      <c r="G33" s="110">
        <f t="shared" ref="G33" si="32">F33-G45</f>
        <v>0</v>
      </c>
      <c r="H33" s="103">
        <v>71</v>
      </c>
      <c r="I33" s="110">
        <f t="shared" ref="I33" si="33">H33-I45</f>
        <v>27</v>
      </c>
      <c r="J33" s="103">
        <v>170</v>
      </c>
      <c r="K33" s="110">
        <f t="shared" ref="K33" si="34">J33-K45</f>
        <v>6</v>
      </c>
      <c r="L33" s="103">
        <v>171</v>
      </c>
      <c r="M33" s="110">
        <f t="shared" ref="M33" si="35">L33-M45</f>
        <v>1</v>
      </c>
      <c r="N33" s="103">
        <v>510</v>
      </c>
      <c r="O33" s="110">
        <f t="shared" ref="O33" si="36">N33-O45</f>
        <v>-30</v>
      </c>
    </row>
    <row r="34" spans="1:15" s="101" customFormat="1" x14ac:dyDescent="0.3">
      <c r="A34" s="99" t="s">
        <v>332</v>
      </c>
      <c r="B34" s="103">
        <v>759</v>
      </c>
      <c r="C34" s="110">
        <f t="shared" si="1"/>
        <v>19</v>
      </c>
      <c r="D34" s="103">
        <v>216</v>
      </c>
      <c r="E34" s="110">
        <f t="shared" si="1"/>
        <v>12</v>
      </c>
      <c r="F34" s="103">
        <v>28</v>
      </c>
      <c r="G34" s="110">
        <f t="shared" ref="G34" si="37">F34-G46</f>
        <v>1</v>
      </c>
      <c r="H34" s="103">
        <v>73</v>
      </c>
      <c r="I34" s="110">
        <f t="shared" ref="I34" si="38">H34-I46</f>
        <v>36</v>
      </c>
      <c r="J34" s="103">
        <v>94</v>
      </c>
      <c r="K34" s="110">
        <f t="shared" ref="K34" si="39">J34-K46</f>
        <v>6</v>
      </c>
      <c r="L34" s="103">
        <v>67</v>
      </c>
      <c r="M34" s="110">
        <f t="shared" ref="M34" si="40">L34-M46</f>
        <v>4</v>
      </c>
      <c r="N34" s="103">
        <v>538</v>
      </c>
      <c r="O34" s="110">
        <f t="shared" ref="O34" si="41">N34-O46</f>
        <v>-44</v>
      </c>
    </row>
    <row r="35" spans="1:15" s="101" customFormat="1" x14ac:dyDescent="0.3">
      <c r="A35" s="99" t="s">
        <v>333</v>
      </c>
      <c r="B35" s="103">
        <v>283</v>
      </c>
      <c r="C35" s="110">
        <f t="shared" si="1"/>
        <v>30</v>
      </c>
      <c r="D35" s="103">
        <v>105</v>
      </c>
      <c r="E35" s="110">
        <f t="shared" si="1"/>
        <v>0</v>
      </c>
      <c r="F35" s="103">
        <v>70</v>
      </c>
      <c r="G35" s="110">
        <f t="shared" ref="G35" si="42">F35-G47</f>
        <v>0</v>
      </c>
      <c r="H35" s="103">
        <v>29</v>
      </c>
      <c r="I35" s="110">
        <f t="shared" ref="I35" si="43">H35-I47</f>
        <v>0</v>
      </c>
      <c r="J35" s="103">
        <v>91</v>
      </c>
      <c r="K35" s="110">
        <f t="shared" ref="K35" si="44">J35-K47</f>
        <v>0</v>
      </c>
      <c r="L35" s="103">
        <v>88</v>
      </c>
      <c r="M35" s="110">
        <f t="shared" ref="M35" si="45">L35-M47</f>
        <v>0</v>
      </c>
      <c r="N35" s="103">
        <v>13</v>
      </c>
      <c r="O35" s="110">
        <f t="shared" ref="O35" si="46">N35-O47</f>
        <v>-75</v>
      </c>
    </row>
    <row r="36" spans="1:15" s="101" customFormat="1" x14ac:dyDescent="0.3">
      <c r="A36" s="99" t="s">
        <v>334</v>
      </c>
      <c r="B36" s="103">
        <v>2</v>
      </c>
      <c r="C36" s="110">
        <f t="shared" si="1"/>
        <v>0</v>
      </c>
      <c r="D36" s="103">
        <v>0</v>
      </c>
      <c r="E36" s="110">
        <f t="shared" si="1"/>
        <v>0</v>
      </c>
      <c r="F36" s="103">
        <v>0</v>
      </c>
      <c r="G36" s="110">
        <f t="shared" ref="G36" si="47">F36-G48</f>
        <v>0</v>
      </c>
      <c r="H36" s="103">
        <v>0</v>
      </c>
      <c r="I36" s="110">
        <f t="shared" ref="I36" si="48">H36-I48</f>
        <v>0</v>
      </c>
      <c r="J36" s="103">
        <v>1</v>
      </c>
      <c r="K36" s="110">
        <f t="shared" ref="K36" si="49">J36-K48</f>
        <v>0</v>
      </c>
      <c r="L36" s="103">
        <v>0</v>
      </c>
      <c r="M36" s="110">
        <f t="shared" ref="M36" si="50">L36-M48</f>
        <v>0</v>
      </c>
      <c r="N36" s="103">
        <v>0</v>
      </c>
      <c r="O36" s="110">
        <f t="shared" ref="O36" si="51">N36-O48</f>
        <v>0</v>
      </c>
    </row>
    <row r="37" spans="1:15" s="101" customFormat="1" x14ac:dyDescent="0.3">
      <c r="A37" s="99" t="s">
        <v>335</v>
      </c>
      <c r="B37" s="103"/>
      <c r="C37" s="110">
        <f>B37-C49</f>
        <v>0</v>
      </c>
      <c r="D37" s="103"/>
      <c r="E37" s="110">
        <f>D37-E49</f>
        <v>0</v>
      </c>
      <c r="F37" s="103"/>
      <c r="G37" s="110">
        <f>F37-G49</f>
        <v>0</v>
      </c>
      <c r="H37" s="103"/>
      <c r="I37" s="110">
        <f>H37-I49</f>
        <v>0</v>
      </c>
      <c r="J37" s="103"/>
      <c r="K37" s="110">
        <f>J37-K49</f>
        <v>0</v>
      </c>
      <c r="L37" s="103"/>
      <c r="M37" s="110">
        <f>L37-M49</f>
        <v>0</v>
      </c>
      <c r="N37" s="103"/>
      <c r="O37" s="110">
        <f>N37-O49</f>
        <v>0</v>
      </c>
    </row>
    <row r="38" spans="1:15" s="113" customFormat="1" hidden="1" outlineLevel="1" x14ac:dyDescent="0.3">
      <c r="A38" s="111" t="s">
        <v>324</v>
      </c>
      <c r="B38" s="105"/>
      <c r="C38" s="112">
        <v>27045</v>
      </c>
      <c r="D38" s="105"/>
      <c r="E38" s="112">
        <v>98946</v>
      </c>
      <c r="F38" s="105"/>
      <c r="G38" s="112">
        <v>84593</v>
      </c>
      <c r="H38" s="105"/>
      <c r="I38" s="112">
        <v>239</v>
      </c>
      <c r="J38" s="105"/>
      <c r="K38" s="112">
        <v>2925</v>
      </c>
      <c r="L38" s="105"/>
      <c r="M38" s="112">
        <v>40824</v>
      </c>
      <c r="N38" s="105"/>
      <c r="O38" s="112">
        <v>126426</v>
      </c>
    </row>
    <row r="39" spans="1:15" s="113" customFormat="1" hidden="1" outlineLevel="1" x14ac:dyDescent="0.3">
      <c r="A39" s="111" t="s">
        <v>325</v>
      </c>
      <c r="B39" s="105"/>
      <c r="C39" s="112">
        <v>12425</v>
      </c>
      <c r="D39" s="105"/>
      <c r="E39" s="112">
        <v>91156</v>
      </c>
      <c r="F39" s="105"/>
      <c r="G39" s="112">
        <v>84494</v>
      </c>
      <c r="H39" s="105"/>
      <c r="I39" s="112">
        <v>169</v>
      </c>
      <c r="J39" s="105"/>
      <c r="K39" s="112">
        <v>1318</v>
      </c>
      <c r="L39" s="105"/>
      <c r="M39" s="112">
        <v>40709</v>
      </c>
      <c r="N39" s="105"/>
      <c r="O39" s="112">
        <v>73183</v>
      </c>
    </row>
    <row r="40" spans="1:15" s="113" customFormat="1" hidden="1" outlineLevel="1" x14ac:dyDescent="0.3">
      <c r="A40" s="111" t="s">
        <v>326</v>
      </c>
      <c r="B40" s="105"/>
      <c r="C40" s="112">
        <v>1922</v>
      </c>
      <c r="D40" s="105"/>
      <c r="E40" s="112">
        <v>329</v>
      </c>
      <c r="F40" s="105"/>
      <c r="G40" s="112">
        <v>53</v>
      </c>
      <c r="H40" s="105"/>
      <c r="I40" s="112">
        <v>9</v>
      </c>
      <c r="J40" s="105"/>
      <c r="K40" s="112">
        <v>1034</v>
      </c>
      <c r="L40" s="105"/>
      <c r="M40" s="112">
        <v>82</v>
      </c>
      <c r="N40" s="105"/>
      <c r="O40" s="112">
        <v>2596</v>
      </c>
    </row>
    <row r="41" spans="1:15" s="113" customFormat="1" hidden="1" outlineLevel="1" x14ac:dyDescent="0.3">
      <c r="A41" s="111" t="s">
        <v>327</v>
      </c>
      <c r="B41" s="105"/>
      <c r="C41" s="112">
        <v>47</v>
      </c>
      <c r="D41" s="105"/>
      <c r="E41" s="112">
        <v>14</v>
      </c>
      <c r="F41" s="105"/>
      <c r="G41" s="112">
        <v>79837</v>
      </c>
      <c r="H41" s="105"/>
      <c r="I41" s="112">
        <v>4</v>
      </c>
      <c r="J41" s="105"/>
      <c r="K41" s="112">
        <v>176</v>
      </c>
      <c r="L41" s="105"/>
      <c r="M41" s="112">
        <v>16139</v>
      </c>
      <c r="N41" s="105"/>
      <c r="O41" s="112">
        <v>16199</v>
      </c>
    </row>
    <row r="42" spans="1:15" s="113" customFormat="1" hidden="1" outlineLevel="1" x14ac:dyDescent="0.3">
      <c r="A42" s="111" t="s">
        <v>328</v>
      </c>
      <c r="B42" s="105"/>
      <c r="C42" s="112">
        <v>1181</v>
      </c>
      <c r="D42" s="105"/>
      <c r="E42" s="112">
        <v>174</v>
      </c>
      <c r="F42" s="105"/>
      <c r="G42" s="112">
        <v>264</v>
      </c>
      <c r="H42" s="105"/>
      <c r="I42" s="112">
        <v>36</v>
      </c>
      <c r="J42" s="105"/>
      <c r="K42" s="112">
        <v>559</v>
      </c>
      <c r="L42" s="105"/>
      <c r="M42" s="112">
        <v>383</v>
      </c>
      <c r="N42" s="105"/>
      <c r="O42" s="112">
        <v>1543</v>
      </c>
    </row>
    <row r="43" spans="1:15" s="113" customFormat="1" hidden="1" outlineLevel="1" x14ac:dyDescent="0.3">
      <c r="A43" s="111" t="s">
        <v>329</v>
      </c>
      <c r="B43" s="105"/>
      <c r="C43" s="112">
        <v>3399</v>
      </c>
      <c r="D43" s="105"/>
      <c r="E43" s="112">
        <v>1695</v>
      </c>
      <c r="F43" s="105"/>
      <c r="G43" s="112">
        <v>34</v>
      </c>
      <c r="H43" s="105"/>
      <c r="I43" s="112">
        <v>51</v>
      </c>
      <c r="J43" s="105"/>
      <c r="K43" s="112">
        <v>209</v>
      </c>
      <c r="L43" s="105"/>
      <c r="M43" s="112">
        <v>75</v>
      </c>
      <c r="N43" s="105"/>
      <c r="O43" s="112">
        <v>6005</v>
      </c>
    </row>
    <row r="44" spans="1:15" s="113" customFormat="1" hidden="1" outlineLevel="1" x14ac:dyDescent="0.3">
      <c r="A44" s="111" t="s">
        <v>330</v>
      </c>
      <c r="B44" s="105"/>
      <c r="C44" s="112">
        <v>5785</v>
      </c>
      <c r="D44" s="105"/>
      <c r="E44" s="112">
        <v>50235</v>
      </c>
      <c r="F44" s="105"/>
      <c r="G44" s="112">
        <v>84001</v>
      </c>
      <c r="H44" s="105"/>
      <c r="I44" s="112">
        <v>43</v>
      </c>
      <c r="J44" s="105"/>
      <c r="K44" s="112">
        <v>1133</v>
      </c>
      <c r="L44" s="105"/>
      <c r="M44" s="112">
        <v>39146</v>
      </c>
      <c r="N44" s="105"/>
      <c r="O44" s="112">
        <v>41124</v>
      </c>
    </row>
    <row r="45" spans="1:15" s="113" customFormat="1" hidden="1" outlineLevel="1" x14ac:dyDescent="0.3">
      <c r="A45" s="111" t="s">
        <v>331</v>
      </c>
      <c r="B45" s="105"/>
      <c r="C45" s="112">
        <v>503</v>
      </c>
      <c r="D45" s="105"/>
      <c r="E45" s="112">
        <v>100</v>
      </c>
      <c r="F45" s="105"/>
      <c r="G45" s="112">
        <v>25</v>
      </c>
      <c r="H45" s="105"/>
      <c r="I45" s="112">
        <v>44</v>
      </c>
      <c r="J45" s="105"/>
      <c r="K45" s="112">
        <v>164</v>
      </c>
      <c r="L45" s="105"/>
      <c r="M45" s="112">
        <v>170</v>
      </c>
      <c r="N45" s="105"/>
      <c r="O45" s="112">
        <v>540</v>
      </c>
    </row>
    <row r="46" spans="1:15" s="113" customFormat="1" hidden="1" outlineLevel="1" x14ac:dyDescent="0.3">
      <c r="A46" s="111" t="s">
        <v>332</v>
      </c>
      <c r="B46" s="105"/>
      <c r="C46" s="112">
        <v>740</v>
      </c>
      <c r="D46" s="105"/>
      <c r="E46" s="112">
        <v>204</v>
      </c>
      <c r="F46" s="105"/>
      <c r="G46" s="112">
        <v>27</v>
      </c>
      <c r="H46" s="105"/>
      <c r="I46" s="112">
        <v>37</v>
      </c>
      <c r="J46" s="105"/>
      <c r="K46" s="112">
        <v>88</v>
      </c>
      <c r="L46" s="105"/>
      <c r="M46" s="112">
        <v>63</v>
      </c>
      <c r="N46" s="105"/>
      <c r="O46" s="112">
        <v>582</v>
      </c>
    </row>
    <row r="47" spans="1:15" s="113" customFormat="1" hidden="1" outlineLevel="1" x14ac:dyDescent="0.3">
      <c r="A47" s="111" t="s">
        <v>333</v>
      </c>
      <c r="B47" s="105"/>
      <c r="C47" s="112">
        <v>253</v>
      </c>
      <c r="D47" s="105"/>
      <c r="E47" s="112">
        <v>105</v>
      </c>
      <c r="F47" s="105"/>
      <c r="G47" s="112">
        <v>70</v>
      </c>
      <c r="H47" s="105"/>
      <c r="I47" s="112">
        <v>29</v>
      </c>
      <c r="J47" s="105"/>
      <c r="K47" s="112">
        <v>91</v>
      </c>
      <c r="L47" s="105"/>
      <c r="M47" s="112">
        <v>88</v>
      </c>
      <c r="N47" s="105"/>
      <c r="O47" s="112">
        <v>88</v>
      </c>
    </row>
    <row r="48" spans="1:15" s="113" customFormat="1" hidden="1" outlineLevel="1" x14ac:dyDescent="0.3">
      <c r="A48" s="111" t="s">
        <v>334</v>
      </c>
      <c r="B48" s="105"/>
      <c r="C48" s="112">
        <v>2</v>
      </c>
      <c r="D48" s="105"/>
      <c r="E48" s="112">
        <v>0</v>
      </c>
      <c r="F48" s="105"/>
      <c r="G48" s="112">
        <v>0</v>
      </c>
      <c r="H48" s="105"/>
      <c r="I48" s="112">
        <v>0</v>
      </c>
      <c r="J48" s="105"/>
      <c r="K48" s="112">
        <v>1</v>
      </c>
      <c r="L48" s="105"/>
      <c r="M48" s="112">
        <v>0</v>
      </c>
      <c r="N48" s="105"/>
      <c r="O48" s="112">
        <v>0</v>
      </c>
    </row>
    <row r="49" spans="1:17" s="113" customFormat="1" hidden="1" outlineLevel="1" x14ac:dyDescent="0.3">
      <c r="A49" s="111" t="s">
        <v>335</v>
      </c>
      <c r="B49" s="105"/>
      <c r="C49" s="105"/>
      <c r="D49" s="105"/>
      <c r="E49" s="105"/>
      <c r="F49" s="105"/>
      <c r="G49" s="105"/>
      <c r="H49" s="105"/>
      <c r="I49" s="105"/>
      <c r="J49" s="105"/>
      <c r="K49" s="105"/>
      <c r="L49" s="105"/>
      <c r="M49" s="105"/>
      <c r="N49" s="105"/>
      <c r="O49" s="105"/>
    </row>
    <row r="50" spans="1:17" collapsed="1" x14ac:dyDescent="0.3">
      <c r="A50" s="87" t="s">
        <v>153</v>
      </c>
    </row>
    <row r="51" spans="1:17" x14ac:dyDescent="0.3">
      <c r="A51" s="87" t="s">
        <v>98</v>
      </c>
    </row>
    <row r="52" spans="1:17" x14ac:dyDescent="0.3">
      <c r="A52" s="87" t="s">
        <v>176</v>
      </c>
    </row>
    <row r="53" spans="1:17" x14ac:dyDescent="0.3">
      <c r="A53" s="87" t="s">
        <v>177</v>
      </c>
    </row>
    <row r="54" spans="1:17" x14ac:dyDescent="0.3">
      <c r="A54" s="87" t="s">
        <v>296</v>
      </c>
    </row>
    <row r="55" spans="1:17" x14ac:dyDescent="0.3">
      <c r="A55" s="87" t="s">
        <v>154</v>
      </c>
    </row>
    <row r="56" spans="1:17" x14ac:dyDescent="0.3">
      <c r="A56" s="87" t="s">
        <v>305</v>
      </c>
    </row>
    <row r="57" spans="1:17" x14ac:dyDescent="0.3">
      <c r="A57" s="87" t="s">
        <v>155</v>
      </c>
    </row>
    <row r="60" spans="1:17" s="91" customFormat="1" x14ac:dyDescent="0.3">
      <c r="A60" s="91" t="s">
        <v>284</v>
      </c>
    </row>
    <row r="61" spans="1:17" ht="30" customHeight="1" x14ac:dyDescent="0.4">
      <c r="A61" s="104" t="s">
        <v>85</v>
      </c>
      <c r="B61" s="92" t="s">
        <v>86</v>
      </c>
    </row>
    <row r="62" spans="1:17" ht="25.2" customHeight="1" x14ac:dyDescent="0.3">
      <c r="A62" s="116">
        <v>44061</v>
      </c>
      <c r="B62" s="103" t="s">
        <v>6</v>
      </c>
      <c r="C62" s="105"/>
      <c r="P62" s="96"/>
    </row>
    <row r="63" spans="1:17" ht="15.45" customHeight="1" x14ac:dyDescent="0.4">
      <c r="C63" s="176" t="s">
        <v>156</v>
      </c>
      <c r="D63" s="177"/>
      <c r="E63" s="177"/>
      <c r="F63" s="177"/>
      <c r="G63" s="178"/>
      <c r="H63" s="176" t="s">
        <v>157</v>
      </c>
      <c r="I63" s="177"/>
      <c r="J63" s="177"/>
      <c r="K63" s="177"/>
      <c r="L63" s="177"/>
      <c r="M63" s="177"/>
      <c r="N63" s="177"/>
      <c r="O63" s="177"/>
      <c r="P63" s="178"/>
    </row>
    <row r="64" spans="1:17" ht="87" x14ac:dyDescent="0.4">
      <c r="A64" s="97" t="s">
        <v>158</v>
      </c>
      <c r="B64" s="97" t="s">
        <v>159</v>
      </c>
      <c r="C64" s="102" t="s">
        <v>313</v>
      </c>
      <c r="D64" s="102" t="s">
        <v>314</v>
      </c>
      <c r="E64" s="102" t="s">
        <v>315</v>
      </c>
      <c r="F64" s="102" t="s">
        <v>316</v>
      </c>
      <c r="G64" s="106" t="s">
        <v>317</v>
      </c>
      <c r="H64" s="102" t="s">
        <v>318</v>
      </c>
      <c r="I64" s="102" t="s">
        <v>299</v>
      </c>
      <c r="J64" s="106" t="s">
        <v>319</v>
      </c>
      <c r="K64" s="102" t="s">
        <v>320</v>
      </c>
      <c r="L64" s="102" t="s">
        <v>300</v>
      </c>
      <c r="M64" s="106" t="s">
        <v>321</v>
      </c>
      <c r="N64" s="102" t="s">
        <v>322</v>
      </c>
      <c r="O64" s="102" t="s">
        <v>301</v>
      </c>
      <c r="P64" s="106" t="s">
        <v>323</v>
      </c>
      <c r="Q64" s="102" t="s">
        <v>341</v>
      </c>
    </row>
    <row r="65" spans="1:17" ht="30" x14ac:dyDescent="0.3">
      <c r="A65" s="39" t="s">
        <v>336</v>
      </c>
      <c r="B65" s="36" t="s">
        <v>324</v>
      </c>
      <c r="C65" s="118">
        <v>825273</v>
      </c>
      <c r="D65" s="103" t="s">
        <v>339</v>
      </c>
      <c r="E65" s="103">
        <v>45416</v>
      </c>
      <c r="F65" s="103">
        <v>30408</v>
      </c>
      <c r="G65" s="117">
        <f>(E65-F65)/F65</f>
        <v>0.49355432780847147</v>
      </c>
      <c r="H65" s="103">
        <v>3803</v>
      </c>
      <c r="I65" s="103">
        <v>5305</v>
      </c>
      <c r="J65" s="117">
        <f>(H65-I65)/I65</f>
        <v>-0.283129123468426</v>
      </c>
      <c r="K65" s="103">
        <v>16325</v>
      </c>
      <c r="L65" s="103">
        <v>30</v>
      </c>
      <c r="M65" s="117">
        <f>(K65-L65)/L65</f>
        <v>543.16666666666663</v>
      </c>
      <c r="N65" s="103">
        <v>16325</v>
      </c>
      <c r="O65" s="103">
        <v>19</v>
      </c>
      <c r="P65" s="117">
        <f>(N65-O65)/O65</f>
        <v>858.21052631578948</v>
      </c>
      <c r="Q65" s="103">
        <v>376064</v>
      </c>
    </row>
    <row r="66" spans="1:17" x14ac:dyDescent="0.3">
      <c r="A66" s="39" t="s">
        <v>336</v>
      </c>
      <c r="B66" s="36" t="s">
        <v>325</v>
      </c>
      <c r="C66" s="118">
        <v>745064</v>
      </c>
      <c r="D66" s="103" t="s">
        <v>339</v>
      </c>
      <c r="E66" s="103">
        <v>31522</v>
      </c>
      <c r="F66" s="103">
        <v>15574</v>
      </c>
      <c r="G66" s="117">
        <f t="shared" ref="G66:G74" si="52">(E66-F66)/F66</f>
        <v>1.0240143829459356</v>
      </c>
      <c r="H66" s="103">
        <v>516</v>
      </c>
      <c r="I66" s="103">
        <v>934</v>
      </c>
      <c r="J66" s="117">
        <f t="shared" ref="J66:J74" si="53">(H66-I66)/I66</f>
        <v>-0.4475374732334047</v>
      </c>
      <c r="K66" s="103">
        <v>568</v>
      </c>
      <c r="L66" s="103">
        <v>13</v>
      </c>
      <c r="M66" s="117">
        <f t="shared" ref="M66:M74" si="54">(K66-L66)/L66</f>
        <v>42.692307692307693</v>
      </c>
      <c r="N66" s="103">
        <v>568</v>
      </c>
      <c r="O66" s="103">
        <v>6</v>
      </c>
      <c r="P66" s="117">
        <f t="shared" ref="P66:P73" si="55">(N66-O66)/O66</f>
        <v>93.666666666666671</v>
      </c>
      <c r="Q66" s="103">
        <v>197121</v>
      </c>
    </row>
    <row r="67" spans="1:17" x14ac:dyDescent="0.3">
      <c r="A67" s="39" t="s">
        <v>336</v>
      </c>
      <c r="B67" s="36" t="s">
        <v>326</v>
      </c>
      <c r="C67" s="118">
        <v>6245</v>
      </c>
      <c r="D67" s="103" t="s">
        <v>339</v>
      </c>
      <c r="E67" s="103">
        <v>8520</v>
      </c>
      <c r="F67" s="103">
        <v>3811</v>
      </c>
      <c r="G67" s="117">
        <f t="shared" si="52"/>
        <v>1.2356336919443716</v>
      </c>
      <c r="H67" s="103">
        <v>1785</v>
      </c>
      <c r="I67" s="103">
        <v>1724</v>
      </c>
      <c r="J67" s="117">
        <f t="shared" si="53"/>
        <v>3.5382830626450118E-2</v>
      </c>
      <c r="K67" s="103">
        <v>35470</v>
      </c>
      <c r="L67" s="103">
        <v>13</v>
      </c>
      <c r="M67" s="117">
        <f t="shared" si="54"/>
        <v>2727.4615384615386</v>
      </c>
      <c r="N67" s="103">
        <v>35470</v>
      </c>
      <c r="O67" s="103">
        <v>6</v>
      </c>
      <c r="P67" s="117">
        <f t="shared" si="55"/>
        <v>5910.666666666667</v>
      </c>
      <c r="Q67" s="103">
        <v>129157</v>
      </c>
    </row>
    <row r="68" spans="1:17" x14ac:dyDescent="0.3">
      <c r="A68" s="39" t="s">
        <v>336</v>
      </c>
      <c r="B68" s="36" t="s">
        <v>327</v>
      </c>
      <c r="C68" s="118">
        <v>97380</v>
      </c>
      <c r="D68" s="103" t="s">
        <v>339</v>
      </c>
      <c r="E68" s="103">
        <v>2592</v>
      </c>
      <c r="F68" s="103">
        <v>943</v>
      </c>
      <c r="G68" s="117">
        <f t="shared" si="52"/>
        <v>1.7486744432661718</v>
      </c>
      <c r="H68" s="103">
        <v>84</v>
      </c>
      <c r="I68" s="103">
        <v>131</v>
      </c>
      <c r="J68" s="117">
        <f t="shared" si="53"/>
        <v>-0.35877862595419846</v>
      </c>
      <c r="K68" s="103">
        <v>0</v>
      </c>
      <c r="L68" s="103">
        <v>0</v>
      </c>
      <c r="M68" s="117" t="e">
        <f t="shared" si="54"/>
        <v>#DIV/0!</v>
      </c>
      <c r="N68" s="103">
        <v>0</v>
      </c>
      <c r="O68" s="103">
        <v>0</v>
      </c>
      <c r="P68" s="117"/>
      <c r="Q68" s="103">
        <v>497</v>
      </c>
    </row>
    <row r="69" spans="1:17" x14ac:dyDescent="0.3">
      <c r="A69" s="39" t="s">
        <v>336</v>
      </c>
      <c r="B69" s="36" t="s">
        <v>328</v>
      </c>
      <c r="C69" s="118">
        <v>4320</v>
      </c>
      <c r="D69" s="103" t="s">
        <v>339</v>
      </c>
      <c r="E69" s="103">
        <v>16794</v>
      </c>
      <c r="F69" s="103">
        <v>20458</v>
      </c>
      <c r="G69" s="117">
        <f t="shared" si="52"/>
        <v>-0.17909864111838888</v>
      </c>
      <c r="H69" s="103">
        <v>2434</v>
      </c>
      <c r="I69" s="103">
        <v>3767</v>
      </c>
      <c r="J69" s="117">
        <f t="shared" si="53"/>
        <v>-0.35386249004512876</v>
      </c>
      <c r="K69" s="103">
        <v>7847</v>
      </c>
      <c r="L69" s="103">
        <v>2</v>
      </c>
      <c r="M69" s="117">
        <f t="shared" si="54"/>
        <v>3922.5</v>
      </c>
      <c r="N69" s="103">
        <v>7847</v>
      </c>
      <c r="O69" s="103">
        <v>2</v>
      </c>
      <c r="P69" s="117">
        <f t="shared" si="55"/>
        <v>3922.5</v>
      </c>
      <c r="Q69" s="103">
        <v>83542</v>
      </c>
    </row>
    <row r="70" spans="1:17" x14ac:dyDescent="0.3">
      <c r="A70" s="39" t="s">
        <v>336</v>
      </c>
      <c r="B70" s="36" t="s">
        <v>329</v>
      </c>
      <c r="C70" s="118">
        <v>13056</v>
      </c>
      <c r="D70" s="103" t="s">
        <v>339</v>
      </c>
      <c r="E70" s="103">
        <v>16411</v>
      </c>
      <c r="F70" s="103">
        <v>18213</v>
      </c>
      <c r="G70" s="117">
        <f t="shared" si="52"/>
        <v>-9.8940317355734914E-2</v>
      </c>
      <c r="H70" s="103">
        <v>924</v>
      </c>
      <c r="I70" s="103">
        <v>1687</v>
      </c>
      <c r="J70" s="117">
        <f t="shared" si="53"/>
        <v>-0.45228215767634855</v>
      </c>
      <c r="K70" s="103">
        <v>93</v>
      </c>
      <c r="L70" s="103">
        <v>30</v>
      </c>
      <c r="M70" s="117">
        <f t="shared" si="54"/>
        <v>2.1</v>
      </c>
      <c r="N70" s="103">
        <v>93</v>
      </c>
      <c r="O70" s="103">
        <v>19</v>
      </c>
      <c r="P70" s="117">
        <f t="shared" si="55"/>
        <v>3.8947368421052633</v>
      </c>
      <c r="Q70" s="103">
        <v>246314</v>
      </c>
    </row>
    <row r="71" spans="1:17" ht="30" x14ac:dyDescent="0.3">
      <c r="A71" s="39" t="s">
        <v>336</v>
      </c>
      <c r="B71" s="36" t="s">
        <v>337</v>
      </c>
      <c r="C71" s="118">
        <v>203581</v>
      </c>
      <c r="D71" s="103" t="s">
        <v>339</v>
      </c>
      <c r="E71" s="103">
        <v>16908</v>
      </c>
      <c r="F71" s="103">
        <v>9665</v>
      </c>
      <c r="G71" s="117">
        <f t="shared" si="52"/>
        <v>0.74940506983962751</v>
      </c>
      <c r="H71" s="103">
        <v>672</v>
      </c>
      <c r="I71" s="103">
        <v>1656</v>
      </c>
      <c r="J71" s="117">
        <f t="shared" si="53"/>
        <v>-0.59420289855072461</v>
      </c>
      <c r="K71" s="103">
        <v>0</v>
      </c>
      <c r="L71" s="103">
        <v>15</v>
      </c>
      <c r="M71" s="117">
        <f t="shared" si="54"/>
        <v>-1</v>
      </c>
      <c r="N71" s="103">
        <v>0</v>
      </c>
      <c r="O71" s="103">
        <v>3</v>
      </c>
      <c r="P71" s="117">
        <f t="shared" si="55"/>
        <v>-1</v>
      </c>
      <c r="Q71" s="103">
        <v>135715</v>
      </c>
    </row>
    <row r="72" spans="1:17" x14ac:dyDescent="0.3">
      <c r="A72" s="39" t="s">
        <v>336</v>
      </c>
      <c r="B72" s="36" t="s">
        <v>331</v>
      </c>
      <c r="C72" s="118">
        <v>1597</v>
      </c>
      <c r="D72" s="103" t="s">
        <v>339</v>
      </c>
      <c r="E72" s="103">
        <v>10478</v>
      </c>
      <c r="F72" s="103">
        <v>18651</v>
      </c>
      <c r="G72" s="117">
        <f t="shared" si="52"/>
        <v>-0.43820706664522008</v>
      </c>
      <c r="H72" s="103">
        <v>14971</v>
      </c>
      <c r="I72" s="103">
        <v>22206</v>
      </c>
      <c r="J72" s="117">
        <f t="shared" si="53"/>
        <v>-0.32581284337566424</v>
      </c>
      <c r="K72" s="103">
        <v>1529</v>
      </c>
      <c r="L72" s="103">
        <v>21</v>
      </c>
      <c r="M72" s="117">
        <f t="shared" si="54"/>
        <v>71.80952380952381</v>
      </c>
      <c r="N72" s="103">
        <v>1529</v>
      </c>
      <c r="O72" s="103">
        <v>19</v>
      </c>
      <c r="P72" s="117">
        <f t="shared" si="55"/>
        <v>79.473684210526315</v>
      </c>
      <c r="Q72" s="103">
        <v>214848</v>
      </c>
    </row>
    <row r="73" spans="1:17" x14ac:dyDescent="0.3">
      <c r="A73" s="39" t="s">
        <v>336</v>
      </c>
      <c r="B73" s="36" t="s">
        <v>332</v>
      </c>
      <c r="C73" s="118">
        <v>1775</v>
      </c>
      <c r="D73" s="103" t="s">
        <v>339</v>
      </c>
      <c r="E73" s="103">
        <v>7762</v>
      </c>
      <c r="F73" s="103">
        <v>11777</v>
      </c>
      <c r="G73" s="117">
        <f t="shared" si="52"/>
        <v>-0.34091873991678695</v>
      </c>
      <c r="H73" s="103">
        <v>894</v>
      </c>
      <c r="I73" s="103">
        <v>2299</v>
      </c>
      <c r="J73" s="117">
        <f t="shared" si="53"/>
        <v>-0.61113527620704655</v>
      </c>
      <c r="K73" s="103">
        <v>3082</v>
      </c>
      <c r="L73" s="103">
        <v>22</v>
      </c>
      <c r="M73" s="117">
        <f t="shared" si="54"/>
        <v>139.09090909090909</v>
      </c>
      <c r="N73" s="103">
        <v>3082</v>
      </c>
      <c r="O73" s="103">
        <v>11</v>
      </c>
      <c r="P73" s="117">
        <f t="shared" si="55"/>
        <v>279.18181818181819</v>
      </c>
      <c r="Q73" s="103">
        <v>172681</v>
      </c>
    </row>
    <row r="74" spans="1:17" x14ac:dyDescent="0.3">
      <c r="A74" s="39" t="s">
        <v>336</v>
      </c>
      <c r="B74" s="36" t="s">
        <v>333</v>
      </c>
      <c r="C74" s="118">
        <v>679</v>
      </c>
      <c r="D74" s="103" t="s">
        <v>339</v>
      </c>
      <c r="E74" s="103">
        <v>638</v>
      </c>
      <c r="F74" s="103">
        <v>2622</v>
      </c>
      <c r="G74" s="117">
        <f t="shared" si="52"/>
        <v>-0.75667429443173151</v>
      </c>
      <c r="H74" s="103">
        <v>486</v>
      </c>
      <c r="I74" s="103">
        <v>860</v>
      </c>
      <c r="J74" s="117">
        <f t="shared" si="53"/>
        <v>-0.43488372093023253</v>
      </c>
      <c r="K74" s="103">
        <v>18900</v>
      </c>
      <c r="L74" s="103">
        <v>1</v>
      </c>
      <c r="M74" s="117">
        <f t="shared" si="54"/>
        <v>18899</v>
      </c>
      <c r="N74" s="103">
        <v>18900</v>
      </c>
      <c r="O74" s="103">
        <v>0</v>
      </c>
      <c r="P74" s="117"/>
      <c r="Q74" s="103">
        <v>34767</v>
      </c>
    </row>
    <row r="75" spans="1:17" x14ac:dyDescent="0.3">
      <c r="A75" s="39" t="s">
        <v>336</v>
      </c>
      <c r="B75" s="36" t="s">
        <v>334</v>
      </c>
      <c r="C75" s="118">
        <v>3</v>
      </c>
      <c r="D75" s="103" t="s">
        <v>339</v>
      </c>
      <c r="E75" s="103">
        <v>85</v>
      </c>
      <c r="F75" s="103" t="s">
        <v>339</v>
      </c>
      <c r="G75" s="117"/>
      <c r="H75" s="103">
        <v>259</v>
      </c>
      <c r="I75" s="103" t="s">
        <v>339</v>
      </c>
      <c r="J75" s="103"/>
      <c r="K75" s="103">
        <v>6028</v>
      </c>
      <c r="L75" s="103" t="s">
        <v>339</v>
      </c>
      <c r="M75" s="103"/>
      <c r="N75" s="103">
        <v>6028</v>
      </c>
      <c r="O75" s="103" t="s">
        <v>339</v>
      </c>
      <c r="P75" s="103"/>
      <c r="Q75" s="103">
        <v>20298</v>
      </c>
    </row>
    <row r="76" spans="1:17" x14ac:dyDescent="0.3">
      <c r="A76" s="39" t="s">
        <v>336</v>
      </c>
      <c r="B76" s="36" t="s">
        <v>335</v>
      </c>
      <c r="C76" s="118" t="s">
        <v>340</v>
      </c>
      <c r="D76" s="103" t="s">
        <v>339</v>
      </c>
      <c r="E76" s="103">
        <v>0</v>
      </c>
      <c r="F76" s="103" t="s">
        <v>339</v>
      </c>
      <c r="G76" s="117"/>
      <c r="H76" s="103">
        <v>114</v>
      </c>
      <c r="I76" s="103" t="s">
        <v>339</v>
      </c>
      <c r="J76" s="103"/>
      <c r="K76" s="103">
        <v>22302</v>
      </c>
      <c r="L76" s="103" t="s">
        <v>339</v>
      </c>
      <c r="M76" s="103"/>
      <c r="N76" s="103">
        <v>22302</v>
      </c>
      <c r="O76" s="103" t="s">
        <v>339</v>
      </c>
      <c r="P76" s="103"/>
      <c r="Q76" s="103">
        <v>0</v>
      </c>
    </row>
    <row r="77" spans="1:17" x14ac:dyDescent="0.3">
      <c r="A77" s="87" t="s">
        <v>162</v>
      </c>
    </row>
    <row r="78" spans="1:17" x14ac:dyDescent="0.3">
      <c r="A78" s="87" t="s">
        <v>163</v>
      </c>
    </row>
    <row r="79" spans="1:17" x14ac:dyDescent="0.3">
      <c r="A79" s="87" t="s">
        <v>297</v>
      </c>
    </row>
    <row r="80" spans="1:17" x14ac:dyDescent="0.3">
      <c r="A80" s="87" t="s">
        <v>164</v>
      </c>
    </row>
    <row r="83" spans="1:8" x14ac:dyDescent="0.3">
      <c r="A83" s="107" t="s">
        <v>165</v>
      </c>
      <c r="B83" s="108"/>
      <c r="C83" s="108"/>
    </row>
    <row r="84" spans="1:8" s="89" customFormat="1" ht="91.95" customHeight="1" x14ac:dyDescent="0.4">
      <c r="A84" s="109" t="s">
        <v>304</v>
      </c>
      <c r="B84" s="175" t="s">
        <v>338</v>
      </c>
      <c r="C84" s="175"/>
      <c r="D84" s="175"/>
      <c r="E84" s="175"/>
      <c r="F84" s="175"/>
      <c r="G84" s="175"/>
      <c r="H84" s="175"/>
    </row>
    <row r="85" spans="1:8" s="89" customFormat="1" ht="67.8" customHeight="1" x14ac:dyDescent="0.4">
      <c r="A85" s="109" t="s">
        <v>295</v>
      </c>
      <c r="B85" s="175" t="s">
        <v>342</v>
      </c>
      <c r="C85" s="175"/>
      <c r="D85" s="175"/>
      <c r="E85" s="175"/>
      <c r="F85" s="175"/>
      <c r="G85" s="175"/>
      <c r="H85" s="175"/>
    </row>
  </sheetData>
  <mergeCells count="13">
    <mergeCell ref="E10:E20"/>
    <mergeCell ref="B84:H84"/>
    <mergeCell ref="B85:H85"/>
    <mergeCell ref="C63:G63"/>
    <mergeCell ref="H63:P63"/>
    <mergeCell ref="B23:O23"/>
    <mergeCell ref="B24:C24"/>
    <mergeCell ref="D24:E24"/>
    <mergeCell ref="F24:G24"/>
    <mergeCell ref="H24:I24"/>
    <mergeCell ref="J24:K24"/>
    <mergeCell ref="L24:M24"/>
    <mergeCell ref="N24:O24"/>
  </mergeCells>
  <pageMargins left="0.70866141732283472" right="0.70866141732283472" top="0.74803149606299213" bottom="0.74803149606299213" header="0.31496062992125984" footer="0.31496062992125984"/>
  <pageSetup paperSize="9" scale="65" orientation="landscape"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53"/>
  <sheetViews>
    <sheetView zoomScale="80" zoomScaleNormal="80" workbookViewId="0">
      <selection activeCell="M529" sqref="M529"/>
    </sheetView>
  </sheetViews>
  <sheetFormatPr defaultColWidth="8.77734375" defaultRowHeight="15.6" x14ac:dyDescent="0.35"/>
  <cols>
    <col min="1" max="1" width="33" style="48" customWidth="1"/>
    <col min="2" max="2" width="36.44140625" style="48" customWidth="1"/>
    <col min="3" max="3" width="21.6640625" style="48" customWidth="1"/>
    <col min="4" max="4" width="21.44140625" style="48" customWidth="1"/>
    <col min="5" max="5" width="14.33203125" style="48" customWidth="1"/>
    <col min="6" max="6" width="14.6640625" style="48" bestFit="1" customWidth="1"/>
    <col min="7" max="7" width="12.109375" style="48" customWidth="1"/>
    <col min="8" max="8" width="15.44140625" style="48" customWidth="1"/>
    <col min="9" max="9" width="15.6640625" style="48" customWidth="1"/>
    <col min="10" max="10" width="17.109375" style="48" customWidth="1"/>
    <col min="11" max="11" width="17.33203125" style="48" customWidth="1"/>
    <col min="12" max="14" width="15.109375" style="48" customWidth="1"/>
    <col min="15" max="15" width="13.109375" style="48" customWidth="1"/>
    <col min="16" max="16" width="15.109375" style="48" customWidth="1"/>
    <col min="17" max="17" width="13.44140625" style="48" customWidth="1"/>
    <col min="18" max="18" width="16.109375" style="48" customWidth="1"/>
    <col min="19" max="19" width="13.44140625" style="48" customWidth="1"/>
    <col min="20" max="20" width="14.33203125" style="48" customWidth="1"/>
    <col min="21" max="21" width="15" style="48" customWidth="1"/>
    <col min="22" max="16384" width="8.77734375" style="48"/>
  </cols>
  <sheetData>
    <row r="1" spans="1:21" ht="17.399999999999999" x14ac:dyDescent="0.35">
      <c r="A1" s="18" t="s">
        <v>343</v>
      </c>
      <c r="B1" s="18"/>
      <c r="C1" s="18"/>
      <c r="D1" s="19"/>
      <c r="E1" s="19"/>
      <c r="F1" s="19"/>
      <c r="G1" s="19"/>
      <c r="H1" s="19"/>
      <c r="I1" s="19"/>
      <c r="J1" s="19"/>
      <c r="K1" s="19"/>
      <c r="L1" s="19"/>
      <c r="M1" s="19"/>
    </row>
    <row r="2" spans="1:21" ht="17.399999999999999" x14ac:dyDescent="0.35">
      <c r="A2" s="47" t="s">
        <v>175</v>
      </c>
      <c r="B2" s="18"/>
      <c r="C2" s="18"/>
      <c r="D2" s="19"/>
      <c r="E2" s="19"/>
      <c r="F2" s="19"/>
      <c r="G2" s="19"/>
      <c r="H2" s="19"/>
      <c r="I2" s="19"/>
      <c r="J2" s="19"/>
      <c r="K2" s="19"/>
      <c r="L2" s="19"/>
      <c r="M2" s="19"/>
    </row>
    <row r="3" spans="1:21" ht="17.399999999999999" x14ac:dyDescent="0.35">
      <c r="A3" s="47" t="s">
        <v>144</v>
      </c>
      <c r="B3" s="18"/>
      <c r="C3" s="18"/>
      <c r="D3" s="19"/>
      <c r="E3" s="19"/>
      <c r="F3" s="19"/>
      <c r="G3" s="19"/>
      <c r="H3" s="19"/>
      <c r="I3" s="19"/>
      <c r="J3" s="19"/>
      <c r="K3" s="19"/>
      <c r="L3" s="19"/>
      <c r="M3" s="19"/>
    </row>
    <row r="4" spans="1:21" s="49" customFormat="1" ht="15" x14ac:dyDescent="0.35">
      <c r="A4" s="47" t="s">
        <v>145</v>
      </c>
    </row>
    <row r="5" spans="1:21" s="119" customFormat="1" x14ac:dyDescent="0.3">
      <c r="A5" s="54" t="s">
        <v>344</v>
      </c>
    </row>
    <row r="6" spans="1:21" ht="60" customHeight="1" x14ac:dyDescent="0.35">
      <c r="A6" s="86" t="s">
        <v>85</v>
      </c>
      <c r="B6" s="86" t="s">
        <v>86</v>
      </c>
      <c r="C6" s="63" t="s">
        <v>174</v>
      </c>
      <c r="D6" s="63" t="s">
        <v>173</v>
      </c>
      <c r="F6" s="120"/>
      <c r="G6" s="120"/>
      <c r="H6" s="120"/>
      <c r="I6" s="120"/>
      <c r="J6" s="120"/>
      <c r="K6" s="120"/>
      <c r="L6" s="120"/>
      <c r="M6" s="120"/>
    </row>
    <row r="7" spans="1:21" ht="26.55" customHeight="1" x14ac:dyDescent="0.35">
      <c r="A7" s="121">
        <v>44022</v>
      </c>
      <c r="B7" s="121" t="s">
        <v>6</v>
      </c>
      <c r="C7" s="122">
        <v>200</v>
      </c>
      <c r="D7" s="122">
        <v>58</v>
      </c>
      <c r="F7" s="120"/>
      <c r="G7" s="120"/>
      <c r="H7" s="120"/>
      <c r="I7" s="120"/>
      <c r="J7" s="120"/>
      <c r="K7" s="120"/>
      <c r="L7" s="120"/>
      <c r="M7" s="120"/>
    </row>
    <row r="8" spans="1:21" x14ac:dyDescent="0.35">
      <c r="A8" s="120"/>
      <c r="B8" s="120"/>
      <c r="C8" s="120"/>
      <c r="D8" s="120"/>
      <c r="E8" s="180" t="s">
        <v>345</v>
      </c>
      <c r="F8" s="181"/>
      <c r="G8" s="180" t="s">
        <v>146</v>
      </c>
      <c r="H8" s="181"/>
      <c r="I8" s="180" t="s">
        <v>147</v>
      </c>
      <c r="J8" s="181"/>
      <c r="K8" s="180" t="s">
        <v>148</v>
      </c>
      <c r="L8" s="181"/>
      <c r="M8" s="180" t="s">
        <v>149</v>
      </c>
      <c r="N8" s="181"/>
      <c r="O8" s="180" t="s">
        <v>150</v>
      </c>
      <c r="P8" s="181"/>
      <c r="Q8" s="180" t="s">
        <v>151</v>
      </c>
      <c r="R8" s="181"/>
    </row>
    <row r="9" spans="1:21" ht="45" x14ac:dyDescent="0.35">
      <c r="A9" s="34" t="s">
        <v>169</v>
      </c>
      <c r="B9" s="61" t="s">
        <v>172</v>
      </c>
      <c r="C9" s="61" t="s">
        <v>171</v>
      </c>
      <c r="D9" s="61" t="s">
        <v>170</v>
      </c>
      <c r="E9" s="8" t="s">
        <v>346</v>
      </c>
      <c r="F9" s="8" t="s">
        <v>347</v>
      </c>
      <c r="G9" s="8" t="s">
        <v>346</v>
      </c>
      <c r="H9" s="8" t="s">
        <v>347</v>
      </c>
      <c r="I9" s="8" t="s">
        <v>346</v>
      </c>
      <c r="J9" s="8" t="s">
        <v>347</v>
      </c>
      <c r="K9" s="8" t="s">
        <v>346</v>
      </c>
      <c r="L9" s="8" t="s">
        <v>347</v>
      </c>
      <c r="M9" s="8" t="s">
        <v>346</v>
      </c>
      <c r="N9" s="8" t="s">
        <v>347</v>
      </c>
      <c r="O9" s="8" t="s">
        <v>346</v>
      </c>
      <c r="P9" s="8" t="s">
        <v>347</v>
      </c>
      <c r="Q9" s="8" t="s">
        <v>346</v>
      </c>
      <c r="R9" s="8" t="s">
        <v>347</v>
      </c>
      <c r="S9" s="60" t="s">
        <v>348</v>
      </c>
      <c r="T9" s="44" t="s">
        <v>349</v>
      </c>
      <c r="U9" s="44" t="s">
        <v>302</v>
      </c>
    </row>
    <row r="10" spans="1:21" ht="90" x14ac:dyDescent="0.35">
      <c r="A10" s="36" t="s">
        <v>1119</v>
      </c>
      <c r="B10" s="36" t="s">
        <v>1120</v>
      </c>
      <c r="C10" s="123">
        <v>44012</v>
      </c>
      <c r="D10" s="36" t="s">
        <v>670</v>
      </c>
      <c r="E10" s="50"/>
      <c r="F10" s="50"/>
      <c r="G10" s="50"/>
      <c r="H10" s="50"/>
      <c r="I10" s="50"/>
      <c r="J10" s="50"/>
      <c r="K10" s="50"/>
      <c r="L10" s="50"/>
      <c r="M10" s="50"/>
      <c r="N10" s="50"/>
      <c r="O10" s="50"/>
      <c r="P10" s="50"/>
      <c r="Q10" s="50"/>
      <c r="R10" s="50"/>
      <c r="S10" s="16"/>
      <c r="T10" s="16"/>
      <c r="U10" s="16">
        <v>10.829000000000001</v>
      </c>
    </row>
    <row r="11" spans="1:21" ht="90" x14ac:dyDescent="0.35">
      <c r="A11" s="36" t="s">
        <v>1119</v>
      </c>
      <c r="B11" s="36" t="s">
        <v>1121</v>
      </c>
      <c r="C11" s="123">
        <v>44012</v>
      </c>
      <c r="D11" s="36" t="s">
        <v>672</v>
      </c>
      <c r="E11" s="50"/>
      <c r="F11" s="50"/>
      <c r="G11" s="50"/>
      <c r="H11" s="50"/>
      <c r="I11" s="50"/>
      <c r="J11" s="50"/>
      <c r="K11" s="50"/>
      <c r="L11" s="50"/>
      <c r="M11" s="50"/>
      <c r="N11" s="50"/>
      <c r="O11" s="50"/>
      <c r="P11" s="50"/>
      <c r="Q11" s="50"/>
      <c r="R11" s="50"/>
      <c r="S11" s="16"/>
      <c r="T11" s="16"/>
      <c r="U11" s="16">
        <v>10.829000000000001</v>
      </c>
    </row>
    <row r="12" spans="1:21" ht="90" x14ac:dyDescent="0.35">
      <c r="A12" s="36" t="s">
        <v>1119</v>
      </c>
      <c r="B12" s="36" t="s">
        <v>1122</v>
      </c>
      <c r="C12" s="123">
        <v>44012</v>
      </c>
      <c r="D12" s="36" t="s">
        <v>674</v>
      </c>
      <c r="E12" s="50"/>
      <c r="F12" s="50"/>
      <c r="G12" s="50"/>
      <c r="H12" s="50"/>
      <c r="I12" s="50"/>
      <c r="J12" s="50"/>
      <c r="K12" s="50"/>
      <c r="L12" s="50"/>
      <c r="M12" s="50"/>
      <c r="N12" s="50"/>
      <c r="O12" s="50"/>
      <c r="P12" s="50"/>
      <c r="Q12" s="50"/>
      <c r="R12" s="50"/>
      <c r="S12" s="16"/>
      <c r="T12" s="16"/>
      <c r="U12" s="16">
        <v>10.829000000000001</v>
      </c>
    </row>
    <row r="13" spans="1:21" ht="90" x14ac:dyDescent="0.35">
      <c r="A13" s="36" t="s">
        <v>1119</v>
      </c>
      <c r="B13" s="36" t="s">
        <v>1123</v>
      </c>
      <c r="C13" s="123">
        <v>44012</v>
      </c>
      <c r="D13" s="36" t="s">
        <v>676</v>
      </c>
      <c r="E13" s="50"/>
      <c r="F13" s="50"/>
      <c r="G13" s="50"/>
      <c r="H13" s="50"/>
      <c r="I13" s="50"/>
      <c r="J13" s="50"/>
      <c r="K13" s="50"/>
      <c r="L13" s="50"/>
      <c r="M13" s="50"/>
      <c r="N13" s="50"/>
      <c r="O13" s="50"/>
      <c r="P13" s="50"/>
      <c r="Q13" s="50"/>
      <c r="R13" s="50"/>
      <c r="S13" s="16"/>
      <c r="T13" s="16"/>
      <c r="U13" s="16">
        <v>10.829000000000001</v>
      </c>
    </row>
    <row r="14" spans="1:21" ht="90" x14ac:dyDescent="0.35">
      <c r="A14" s="36" t="s">
        <v>1119</v>
      </c>
      <c r="B14" s="36" t="s">
        <v>1124</v>
      </c>
      <c r="C14" s="123">
        <v>44012</v>
      </c>
      <c r="D14" s="36" t="s">
        <v>678</v>
      </c>
      <c r="E14" s="50"/>
      <c r="F14" s="50"/>
      <c r="G14" s="50"/>
      <c r="H14" s="50"/>
      <c r="I14" s="50"/>
      <c r="J14" s="50"/>
      <c r="K14" s="50"/>
      <c r="L14" s="50"/>
      <c r="M14" s="50"/>
      <c r="N14" s="50"/>
      <c r="O14" s="50"/>
      <c r="P14" s="50"/>
      <c r="Q14" s="50"/>
      <c r="R14" s="50"/>
      <c r="S14" s="16"/>
      <c r="T14" s="16"/>
      <c r="U14" s="16">
        <v>10.829000000000001</v>
      </c>
    </row>
    <row r="15" spans="1:21" ht="90" x14ac:dyDescent="0.35">
      <c r="A15" s="36" t="s">
        <v>1119</v>
      </c>
      <c r="B15" s="36" t="s">
        <v>1125</v>
      </c>
      <c r="C15" s="123">
        <v>44012</v>
      </c>
      <c r="D15" s="36" t="s">
        <v>680</v>
      </c>
      <c r="E15" s="50"/>
      <c r="F15" s="50"/>
      <c r="G15" s="50"/>
      <c r="H15" s="50"/>
      <c r="I15" s="50"/>
      <c r="J15" s="50"/>
      <c r="K15" s="50"/>
      <c r="L15" s="50"/>
      <c r="M15" s="50"/>
      <c r="N15" s="50"/>
      <c r="O15" s="50"/>
      <c r="P15" s="50"/>
      <c r="Q15" s="50"/>
      <c r="R15" s="50"/>
      <c r="S15" s="16"/>
      <c r="T15" s="16"/>
      <c r="U15" s="16">
        <v>10.829000000000001</v>
      </c>
    </row>
    <row r="16" spans="1:21" ht="90" x14ac:dyDescent="0.35">
      <c r="A16" s="36" t="s">
        <v>1119</v>
      </c>
      <c r="B16" s="36" t="s">
        <v>1126</v>
      </c>
      <c r="C16" s="123">
        <v>44012</v>
      </c>
      <c r="D16" s="36" t="s">
        <v>682</v>
      </c>
      <c r="E16" s="50"/>
      <c r="F16" s="50"/>
      <c r="G16" s="50"/>
      <c r="H16" s="50"/>
      <c r="I16" s="50"/>
      <c r="J16" s="50"/>
      <c r="K16" s="50"/>
      <c r="L16" s="50"/>
      <c r="M16" s="50"/>
      <c r="N16" s="50"/>
      <c r="O16" s="50"/>
      <c r="P16" s="50"/>
      <c r="Q16" s="50"/>
      <c r="R16" s="50"/>
      <c r="S16" s="16"/>
      <c r="T16" s="16"/>
      <c r="U16" s="16">
        <v>10.829000000000001</v>
      </c>
    </row>
    <row r="17" spans="1:21" ht="90" x14ac:dyDescent="0.35">
      <c r="A17" s="36" t="s">
        <v>1119</v>
      </c>
      <c r="B17" s="36" t="s">
        <v>1127</v>
      </c>
      <c r="C17" s="123">
        <v>44012</v>
      </c>
      <c r="D17" s="36" t="s">
        <v>684</v>
      </c>
      <c r="E17" s="50"/>
      <c r="F17" s="50"/>
      <c r="G17" s="50"/>
      <c r="H17" s="50"/>
      <c r="I17" s="50"/>
      <c r="J17" s="50"/>
      <c r="K17" s="50"/>
      <c r="L17" s="50"/>
      <c r="M17" s="50"/>
      <c r="N17" s="50"/>
      <c r="O17" s="50"/>
      <c r="P17" s="50"/>
      <c r="Q17" s="50"/>
      <c r="R17" s="50"/>
      <c r="S17" s="16"/>
      <c r="T17" s="16"/>
      <c r="U17" s="16">
        <v>10.829000000000001</v>
      </c>
    </row>
    <row r="18" spans="1:21" ht="90" x14ac:dyDescent="0.35">
      <c r="A18" s="36" t="s">
        <v>1119</v>
      </c>
      <c r="B18" s="36" t="s">
        <v>1128</v>
      </c>
      <c r="C18" s="123">
        <v>44012</v>
      </c>
      <c r="D18" s="36" t="s">
        <v>686</v>
      </c>
      <c r="E18" s="50"/>
      <c r="F18" s="50"/>
      <c r="G18" s="50"/>
      <c r="H18" s="50"/>
      <c r="I18" s="50"/>
      <c r="J18" s="50"/>
      <c r="K18" s="50"/>
      <c r="L18" s="50"/>
      <c r="M18" s="50"/>
      <c r="N18" s="50"/>
      <c r="O18" s="50"/>
      <c r="P18" s="50"/>
      <c r="Q18" s="50"/>
      <c r="R18" s="50"/>
      <c r="S18" s="16"/>
      <c r="T18" s="16"/>
      <c r="U18" s="16">
        <v>10.829000000000001</v>
      </c>
    </row>
    <row r="19" spans="1:21" ht="90" x14ac:dyDescent="0.35">
      <c r="A19" s="36" t="s">
        <v>1119</v>
      </c>
      <c r="B19" s="36" t="s">
        <v>1129</v>
      </c>
      <c r="C19" s="123">
        <v>44012</v>
      </c>
      <c r="D19" s="36" t="s">
        <v>688</v>
      </c>
      <c r="E19" s="50"/>
      <c r="F19" s="50"/>
      <c r="G19" s="50"/>
      <c r="H19" s="50"/>
      <c r="I19" s="50"/>
      <c r="J19" s="50"/>
      <c r="K19" s="50"/>
      <c r="L19" s="50"/>
      <c r="M19" s="50"/>
      <c r="N19" s="50"/>
      <c r="O19" s="50"/>
      <c r="P19" s="50"/>
      <c r="Q19" s="50"/>
      <c r="R19" s="50"/>
      <c r="S19" s="16"/>
      <c r="T19" s="16"/>
      <c r="U19" s="16">
        <v>10.829000000000001</v>
      </c>
    </row>
    <row r="20" spans="1:21" ht="90" x14ac:dyDescent="0.35">
      <c r="A20" s="36" t="s">
        <v>1119</v>
      </c>
      <c r="B20" s="36" t="s">
        <v>1130</v>
      </c>
      <c r="C20" s="123">
        <v>44012</v>
      </c>
      <c r="D20" s="36" t="s">
        <v>690</v>
      </c>
      <c r="E20" s="50"/>
      <c r="F20" s="50"/>
      <c r="G20" s="50"/>
      <c r="H20" s="50"/>
      <c r="I20" s="50"/>
      <c r="J20" s="50"/>
      <c r="K20" s="50"/>
      <c r="L20" s="50"/>
      <c r="M20" s="50"/>
      <c r="N20" s="50"/>
      <c r="O20" s="50"/>
      <c r="P20" s="50"/>
      <c r="Q20" s="50"/>
      <c r="R20" s="50"/>
      <c r="S20" s="16"/>
      <c r="T20" s="16"/>
      <c r="U20" s="16">
        <v>10.829000000000001</v>
      </c>
    </row>
    <row r="21" spans="1:21" ht="90" x14ac:dyDescent="0.35">
      <c r="A21" s="36" t="s">
        <v>1119</v>
      </c>
      <c r="B21" s="36" t="s">
        <v>1131</v>
      </c>
      <c r="C21" s="123">
        <v>44012</v>
      </c>
      <c r="D21" s="36" t="s">
        <v>692</v>
      </c>
      <c r="E21" s="50"/>
      <c r="F21" s="50"/>
      <c r="G21" s="50"/>
      <c r="H21" s="50"/>
      <c r="I21" s="50"/>
      <c r="J21" s="50"/>
      <c r="K21" s="50"/>
      <c r="L21" s="50"/>
      <c r="M21" s="50"/>
      <c r="N21" s="50"/>
      <c r="O21" s="50"/>
      <c r="P21" s="50"/>
      <c r="Q21" s="50"/>
      <c r="R21" s="50"/>
      <c r="S21" s="16"/>
      <c r="T21" s="16"/>
      <c r="U21" s="16">
        <v>10.829000000000001</v>
      </c>
    </row>
    <row r="22" spans="1:21" ht="180" x14ac:dyDescent="0.35">
      <c r="A22" s="36" t="s">
        <v>1132</v>
      </c>
      <c r="B22" s="36" t="s">
        <v>1133</v>
      </c>
      <c r="C22" s="123">
        <v>44012</v>
      </c>
      <c r="D22" s="36" t="s">
        <v>694</v>
      </c>
      <c r="E22" s="50"/>
      <c r="F22" s="50"/>
      <c r="G22" s="50"/>
      <c r="H22" s="50"/>
      <c r="I22" s="50"/>
      <c r="J22" s="50"/>
      <c r="K22" s="50"/>
      <c r="L22" s="50"/>
      <c r="M22" s="50"/>
      <c r="N22" s="50"/>
      <c r="O22" s="50"/>
      <c r="P22" s="50"/>
      <c r="Q22" s="50"/>
      <c r="R22" s="50"/>
      <c r="S22" s="16"/>
      <c r="T22" s="16"/>
      <c r="U22" s="16" t="s">
        <v>350</v>
      </c>
    </row>
    <row r="23" spans="1:21" ht="45" x14ac:dyDescent="0.35">
      <c r="A23" s="36" t="s">
        <v>1134</v>
      </c>
      <c r="B23" s="36" t="s">
        <v>1135</v>
      </c>
      <c r="C23" s="123">
        <v>44012</v>
      </c>
      <c r="D23" s="36" t="s">
        <v>696</v>
      </c>
      <c r="E23" s="50"/>
      <c r="F23" s="50"/>
      <c r="G23" s="50"/>
      <c r="H23" s="50"/>
      <c r="I23" s="50"/>
      <c r="J23" s="50"/>
      <c r="K23" s="50"/>
      <c r="L23" s="50"/>
      <c r="M23" s="50"/>
      <c r="N23" s="50"/>
      <c r="O23" s="50"/>
      <c r="P23" s="50"/>
      <c r="Q23" s="50"/>
      <c r="R23" s="50"/>
      <c r="S23" s="16"/>
      <c r="T23" s="16"/>
      <c r="U23" s="16">
        <v>0.17899999999999999</v>
      </c>
    </row>
    <row r="24" spans="1:21" ht="45" x14ac:dyDescent="0.35">
      <c r="A24" s="36" t="s">
        <v>1136</v>
      </c>
      <c r="B24" s="36" t="s">
        <v>1137</v>
      </c>
      <c r="C24" s="123">
        <v>44012</v>
      </c>
      <c r="D24" s="36" t="s">
        <v>698</v>
      </c>
      <c r="E24" s="50"/>
      <c r="F24" s="50"/>
      <c r="G24" s="50"/>
      <c r="H24" s="50"/>
      <c r="I24" s="50"/>
      <c r="J24" s="50"/>
      <c r="K24" s="50"/>
      <c r="L24" s="50"/>
      <c r="M24" s="50"/>
      <c r="N24" s="50"/>
      <c r="O24" s="50"/>
      <c r="P24" s="50"/>
      <c r="Q24" s="50"/>
      <c r="R24" s="50"/>
      <c r="S24" s="16"/>
      <c r="T24" s="16"/>
      <c r="U24" s="16"/>
    </row>
    <row r="25" spans="1:21" ht="45" x14ac:dyDescent="0.35">
      <c r="A25" s="36" t="s">
        <v>1138</v>
      </c>
      <c r="B25" s="36" t="s">
        <v>1139</v>
      </c>
      <c r="C25" s="123">
        <v>44012</v>
      </c>
      <c r="D25" s="36" t="s">
        <v>700</v>
      </c>
      <c r="E25" s="50"/>
      <c r="F25" s="50"/>
      <c r="G25" s="50"/>
      <c r="H25" s="50"/>
      <c r="I25" s="50"/>
      <c r="J25" s="50"/>
      <c r="K25" s="50"/>
      <c r="L25" s="50"/>
      <c r="M25" s="50"/>
      <c r="N25" s="50"/>
      <c r="O25" s="50"/>
      <c r="P25" s="50"/>
      <c r="Q25" s="50"/>
      <c r="R25" s="50"/>
      <c r="S25" s="16"/>
      <c r="T25" s="16"/>
      <c r="U25" s="16"/>
    </row>
    <row r="26" spans="1:21" ht="60" x14ac:dyDescent="0.35">
      <c r="A26" s="36" t="s">
        <v>1134</v>
      </c>
      <c r="B26" s="36" t="s">
        <v>1140</v>
      </c>
      <c r="C26" s="123">
        <v>44012</v>
      </c>
      <c r="D26" s="36" t="s">
        <v>703</v>
      </c>
      <c r="E26" s="50"/>
      <c r="F26" s="50"/>
      <c r="G26" s="50"/>
      <c r="H26" s="50"/>
      <c r="I26" s="50"/>
      <c r="J26" s="50"/>
      <c r="K26" s="50"/>
      <c r="L26" s="50"/>
      <c r="M26" s="50"/>
      <c r="N26" s="50"/>
      <c r="O26" s="50"/>
      <c r="P26" s="50"/>
      <c r="Q26" s="50"/>
      <c r="R26" s="50"/>
      <c r="S26" s="16"/>
      <c r="T26" s="16"/>
      <c r="U26" s="16"/>
    </row>
    <row r="27" spans="1:21" ht="75" x14ac:dyDescent="0.35">
      <c r="A27" s="36" t="s">
        <v>1134</v>
      </c>
      <c r="B27" s="36" t="s">
        <v>1141</v>
      </c>
      <c r="C27" s="123">
        <v>44012</v>
      </c>
      <c r="D27" s="36" t="s">
        <v>705</v>
      </c>
      <c r="E27" s="50"/>
      <c r="F27" s="50"/>
      <c r="G27" s="50"/>
      <c r="H27" s="50"/>
      <c r="I27" s="50"/>
      <c r="J27" s="50"/>
      <c r="K27" s="50"/>
      <c r="L27" s="50"/>
      <c r="M27" s="50"/>
      <c r="N27" s="50"/>
      <c r="O27" s="50"/>
      <c r="P27" s="50"/>
      <c r="Q27" s="50"/>
      <c r="R27" s="50"/>
      <c r="S27" s="16"/>
      <c r="T27" s="16"/>
      <c r="U27" s="16"/>
    </row>
    <row r="28" spans="1:21" ht="45" x14ac:dyDescent="0.35">
      <c r="A28" s="36" t="s">
        <v>1134</v>
      </c>
      <c r="B28" s="36" t="s">
        <v>1142</v>
      </c>
      <c r="C28" s="123">
        <v>44012</v>
      </c>
      <c r="D28" s="36" t="s">
        <v>707</v>
      </c>
      <c r="E28" s="50"/>
      <c r="F28" s="50"/>
      <c r="G28" s="50"/>
      <c r="H28" s="50"/>
      <c r="I28" s="50"/>
      <c r="J28" s="50"/>
      <c r="K28" s="50"/>
      <c r="L28" s="50"/>
      <c r="M28" s="50"/>
      <c r="N28" s="50"/>
      <c r="O28" s="50"/>
      <c r="P28" s="50"/>
      <c r="Q28" s="50"/>
      <c r="R28" s="50"/>
      <c r="S28" s="16"/>
      <c r="T28" s="16"/>
      <c r="U28" s="16"/>
    </row>
    <row r="29" spans="1:21" ht="45" x14ac:dyDescent="0.35">
      <c r="A29" s="36" t="s">
        <v>1143</v>
      </c>
      <c r="B29" s="36" t="s">
        <v>1144</v>
      </c>
      <c r="C29" s="123">
        <v>44012</v>
      </c>
      <c r="D29" s="36" t="s">
        <v>709</v>
      </c>
      <c r="E29" s="50"/>
      <c r="F29" s="50"/>
      <c r="G29" s="50"/>
      <c r="H29" s="50"/>
      <c r="I29" s="50"/>
      <c r="J29" s="50"/>
      <c r="K29" s="50"/>
      <c r="L29" s="50"/>
      <c r="M29" s="50"/>
      <c r="N29" s="50"/>
      <c r="O29" s="50"/>
      <c r="P29" s="50"/>
      <c r="Q29" s="50"/>
      <c r="R29" s="50"/>
      <c r="S29" s="16"/>
      <c r="T29" s="16"/>
      <c r="U29" s="16"/>
    </row>
    <row r="30" spans="1:21" ht="45" x14ac:dyDescent="0.35">
      <c r="A30" s="36" t="s">
        <v>1143</v>
      </c>
      <c r="B30" s="36" t="s">
        <v>1145</v>
      </c>
      <c r="C30" s="123">
        <v>44012</v>
      </c>
      <c r="D30" s="36" t="s">
        <v>711</v>
      </c>
      <c r="E30" s="50"/>
      <c r="F30" s="50"/>
      <c r="G30" s="50"/>
      <c r="H30" s="50"/>
      <c r="I30" s="50"/>
      <c r="J30" s="50"/>
      <c r="K30" s="50"/>
      <c r="L30" s="50"/>
      <c r="M30" s="50"/>
      <c r="N30" s="50"/>
      <c r="O30" s="50"/>
      <c r="P30" s="50"/>
      <c r="Q30" s="50"/>
      <c r="R30" s="50"/>
      <c r="S30" s="16"/>
      <c r="T30" s="16"/>
      <c r="U30" s="16"/>
    </row>
    <row r="31" spans="1:21" ht="60" customHeight="1" x14ac:dyDescent="0.35">
      <c r="A31" s="36" t="s">
        <v>1143</v>
      </c>
      <c r="B31" s="36" t="s">
        <v>1146</v>
      </c>
      <c r="C31" s="123">
        <v>44012</v>
      </c>
      <c r="D31" s="36" t="s">
        <v>713</v>
      </c>
      <c r="E31" s="50"/>
      <c r="F31" s="50"/>
      <c r="G31" s="50"/>
      <c r="H31" s="50"/>
      <c r="I31" s="50"/>
      <c r="J31" s="50"/>
      <c r="K31" s="50"/>
      <c r="L31" s="50"/>
      <c r="M31" s="50"/>
      <c r="N31" s="50"/>
      <c r="O31" s="50"/>
      <c r="P31" s="50"/>
      <c r="Q31" s="50"/>
      <c r="R31" s="50"/>
      <c r="S31" s="16"/>
      <c r="T31" s="16"/>
      <c r="U31" s="16"/>
    </row>
    <row r="32" spans="1:21" ht="60" x14ac:dyDescent="0.35">
      <c r="A32" s="36" t="s">
        <v>1119</v>
      </c>
      <c r="B32" s="36" t="s">
        <v>1147</v>
      </c>
      <c r="C32" s="123">
        <v>44012</v>
      </c>
      <c r="D32" s="36" t="s">
        <v>715</v>
      </c>
      <c r="E32" s="50"/>
      <c r="F32" s="50"/>
      <c r="G32" s="50"/>
      <c r="H32" s="50"/>
      <c r="I32" s="50"/>
      <c r="J32" s="50"/>
      <c r="K32" s="50"/>
      <c r="L32" s="50"/>
      <c r="M32" s="50"/>
      <c r="N32" s="50"/>
      <c r="O32" s="50"/>
      <c r="P32" s="50"/>
      <c r="Q32" s="50"/>
      <c r="R32" s="50"/>
      <c r="S32" s="16"/>
      <c r="T32" s="16"/>
      <c r="U32" s="16"/>
    </row>
    <row r="33" spans="1:21" ht="45" x14ac:dyDescent="0.35">
      <c r="A33" s="36" t="s">
        <v>1119</v>
      </c>
      <c r="B33" s="36" t="s">
        <v>1148</v>
      </c>
      <c r="C33" s="123">
        <v>44012</v>
      </c>
      <c r="D33" s="36" t="s">
        <v>717</v>
      </c>
      <c r="E33" s="50"/>
      <c r="F33" s="50"/>
      <c r="G33" s="50"/>
      <c r="H33" s="50"/>
      <c r="I33" s="50"/>
      <c r="J33" s="50"/>
      <c r="K33" s="50"/>
      <c r="L33" s="50"/>
      <c r="M33" s="50"/>
      <c r="N33" s="50"/>
      <c r="O33" s="50"/>
      <c r="P33" s="50"/>
      <c r="Q33" s="50"/>
      <c r="R33" s="50"/>
      <c r="S33" s="16"/>
      <c r="T33" s="16"/>
      <c r="U33" s="16"/>
    </row>
    <row r="34" spans="1:21" ht="45" x14ac:dyDescent="0.35">
      <c r="A34" s="36" t="s">
        <v>1119</v>
      </c>
      <c r="B34" s="36" t="s">
        <v>1149</v>
      </c>
      <c r="C34" s="123">
        <v>44012</v>
      </c>
      <c r="D34" s="36" t="s">
        <v>719</v>
      </c>
      <c r="E34" s="50"/>
      <c r="F34" s="50"/>
      <c r="G34" s="50"/>
      <c r="H34" s="50"/>
      <c r="I34" s="50"/>
      <c r="J34" s="50"/>
      <c r="K34" s="50"/>
      <c r="L34" s="50"/>
      <c r="M34" s="50"/>
      <c r="N34" s="50"/>
      <c r="O34" s="50"/>
      <c r="P34" s="50"/>
      <c r="Q34" s="50"/>
      <c r="R34" s="50"/>
      <c r="S34" s="16"/>
      <c r="T34" s="16"/>
      <c r="U34" s="16"/>
    </row>
    <row r="35" spans="1:21" ht="45" x14ac:dyDescent="0.35">
      <c r="A35" s="36" t="s">
        <v>1143</v>
      </c>
      <c r="B35" s="36" t="s">
        <v>1150</v>
      </c>
      <c r="C35" s="123">
        <v>44012</v>
      </c>
      <c r="D35" s="36" t="s">
        <v>721</v>
      </c>
      <c r="E35" s="50"/>
      <c r="F35" s="50"/>
      <c r="G35" s="50"/>
      <c r="H35" s="50"/>
      <c r="I35" s="50"/>
      <c r="J35" s="50"/>
      <c r="K35" s="50"/>
      <c r="L35" s="50"/>
      <c r="M35" s="50"/>
      <c r="N35" s="50"/>
      <c r="O35" s="50"/>
      <c r="P35" s="50"/>
      <c r="Q35" s="50"/>
      <c r="R35" s="50"/>
      <c r="S35" s="16"/>
      <c r="T35" s="16"/>
      <c r="U35" s="16"/>
    </row>
    <row r="36" spans="1:21" ht="45" x14ac:dyDescent="0.35">
      <c r="A36" s="36" t="s">
        <v>1134</v>
      </c>
      <c r="B36" s="36" t="s">
        <v>1151</v>
      </c>
      <c r="C36" s="123">
        <v>44012</v>
      </c>
      <c r="D36" s="36" t="s">
        <v>723</v>
      </c>
      <c r="E36" s="50"/>
      <c r="F36" s="50"/>
      <c r="G36" s="50"/>
      <c r="H36" s="50"/>
      <c r="I36" s="50"/>
      <c r="J36" s="50"/>
      <c r="K36" s="50"/>
      <c r="L36" s="50"/>
      <c r="M36" s="50"/>
      <c r="N36" s="50"/>
      <c r="O36" s="50"/>
      <c r="P36" s="50"/>
      <c r="Q36" s="50"/>
      <c r="R36" s="50"/>
      <c r="S36" s="16"/>
      <c r="T36" s="16"/>
      <c r="U36" s="16"/>
    </row>
    <row r="37" spans="1:21" ht="60" x14ac:dyDescent="0.35">
      <c r="A37" s="36" t="s">
        <v>1152</v>
      </c>
      <c r="B37" s="36" t="s">
        <v>1153</v>
      </c>
      <c r="C37" s="123">
        <v>44012</v>
      </c>
      <c r="D37" s="36" t="s">
        <v>726</v>
      </c>
      <c r="E37" s="50"/>
      <c r="F37" s="50"/>
      <c r="G37" s="50"/>
      <c r="H37" s="50"/>
      <c r="I37" s="50"/>
      <c r="J37" s="50"/>
      <c r="K37" s="50"/>
      <c r="L37" s="50"/>
      <c r="M37" s="50"/>
      <c r="N37" s="50"/>
      <c r="O37" s="50"/>
      <c r="P37" s="50"/>
      <c r="Q37" s="50"/>
      <c r="R37" s="50"/>
      <c r="S37" s="16"/>
      <c r="T37" s="16"/>
      <c r="U37" s="16"/>
    </row>
    <row r="38" spans="1:21" ht="45" x14ac:dyDescent="0.35">
      <c r="A38" s="36" t="s">
        <v>1143</v>
      </c>
      <c r="B38" s="36" t="s">
        <v>1154</v>
      </c>
      <c r="C38" s="123">
        <v>44012</v>
      </c>
      <c r="D38" s="36" t="s">
        <v>728</v>
      </c>
      <c r="E38" s="50"/>
      <c r="F38" s="50"/>
      <c r="G38" s="50"/>
      <c r="H38" s="50"/>
      <c r="I38" s="50"/>
      <c r="J38" s="50"/>
      <c r="K38" s="50"/>
      <c r="L38" s="50"/>
      <c r="M38" s="50"/>
      <c r="N38" s="50"/>
      <c r="O38" s="50"/>
      <c r="P38" s="50"/>
      <c r="Q38" s="50"/>
      <c r="R38" s="50"/>
      <c r="S38" s="16"/>
      <c r="T38" s="16"/>
      <c r="U38" s="16"/>
    </row>
    <row r="39" spans="1:21" ht="45" x14ac:dyDescent="0.35">
      <c r="A39" s="36" t="s">
        <v>1143</v>
      </c>
      <c r="B39" s="36" t="s">
        <v>1155</v>
      </c>
      <c r="C39" s="123">
        <v>44012</v>
      </c>
      <c r="D39" s="36" t="s">
        <v>730</v>
      </c>
      <c r="E39" s="50"/>
      <c r="F39" s="50"/>
      <c r="G39" s="50"/>
      <c r="H39" s="50"/>
      <c r="I39" s="50"/>
      <c r="J39" s="50"/>
      <c r="K39" s="50"/>
      <c r="L39" s="50"/>
      <c r="M39" s="50"/>
      <c r="N39" s="50"/>
      <c r="O39" s="50"/>
      <c r="P39" s="50"/>
      <c r="Q39" s="50"/>
      <c r="R39" s="50"/>
      <c r="S39" s="16"/>
      <c r="T39" s="16"/>
      <c r="U39" s="16"/>
    </row>
    <row r="40" spans="1:21" ht="45" x14ac:dyDescent="0.35">
      <c r="A40" s="36" t="s">
        <v>1143</v>
      </c>
      <c r="B40" s="36" t="s">
        <v>1156</v>
      </c>
      <c r="C40" s="123">
        <v>44012</v>
      </c>
      <c r="D40" s="36" t="s">
        <v>730</v>
      </c>
      <c r="E40" s="50"/>
      <c r="F40" s="50"/>
      <c r="G40" s="50"/>
      <c r="H40" s="50"/>
      <c r="I40" s="50"/>
      <c r="J40" s="50"/>
      <c r="K40" s="50"/>
      <c r="L40" s="50"/>
      <c r="M40" s="50"/>
      <c r="N40" s="50"/>
      <c r="O40" s="50"/>
      <c r="P40" s="50"/>
      <c r="Q40" s="50"/>
      <c r="R40" s="50"/>
      <c r="S40" s="16"/>
      <c r="T40" s="16"/>
      <c r="U40" s="16"/>
    </row>
    <row r="41" spans="1:21" ht="90" x14ac:dyDescent="0.35">
      <c r="A41" s="36" t="s">
        <v>1134</v>
      </c>
      <c r="B41" s="36" t="s">
        <v>1157</v>
      </c>
      <c r="C41" s="123">
        <v>44012</v>
      </c>
      <c r="D41" s="36" t="s">
        <v>733</v>
      </c>
      <c r="E41" s="50"/>
      <c r="F41" s="50"/>
      <c r="G41" s="50"/>
      <c r="H41" s="50"/>
      <c r="I41" s="50"/>
      <c r="J41" s="50"/>
      <c r="K41" s="50"/>
      <c r="L41" s="50"/>
      <c r="M41" s="50"/>
      <c r="N41" s="50"/>
      <c r="O41" s="50"/>
      <c r="P41" s="50"/>
      <c r="Q41" s="50"/>
      <c r="R41" s="50"/>
      <c r="S41" s="16"/>
      <c r="T41" s="16"/>
      <c r="U41" s="16"/>
    </row>
    <row r="42" spans="1:21" ht="45" x14ac:dyDescent="0.35">
      <c r="A42" s="36" t="s">
        <v>1143</v>
      </c>
      <c r="B42" s="36" t="s">
        <v>1158</v>
      </c>
      <c r="C42" s="123">
        <v>44012</v>
      </c>
      <c r="D42" s="36" t="s">
        <v>735</v>
      </c>
      <c r="E42" s="50"/>
      <c r="F42" s="50"/>
      <c r="G42" s="50"/>
      <c r="H42" s="50"/>
      <c r="I42" s="50"/>
      <c r="J42" s="50"/>
      <c r="K42" s="50"/>
      <c r="L42" s="50"/>
      <c r="M42" s="50"/>
      <c r="N42" s="50"/>
      <c r="O42" s="50"/>
      <c r="P42" s="50"/>
      <c r="Q42" s="50"/>
      <c r="R42" s="50"/>
      <c r="S42" s="16"/>
      <c r="T42" s="16"/>
      <c r="U42" s="16"/>
    </row>
    <row r="43" spans="1:21" ht="30" x14ac:dyDescent="0.35">
      <c r="A43" s="36" t="s">
        <v>1143</v>
      </c>
      <c r="B43" s="36" t="s">
        <v>1159</v>
      </c>
      <c r="C43" s="123">
        <v>44012</v>
      </c>
      <c r="D43" s="36" t="s">
        <v>737</v>
      </c>
      <c r="E43" s="50"/>
      <c r="F43" s="50"/>
      <c r="G43" s="50"/>
      <c r="H43" s="50"/>
      <c r="I43" s="50"/>
      <c r="J43" s="50"/>
      <c r="K43" s="50"/>
      <c r="L43" s="50"/>
      <c r="M43" s="50"/>
      <c r="N43" s="50"/>
      <c r="O43" s="50"/>
      <c r="P43" s="50"/>
      <c r="Q43" s="50"/>
      <c r="R43" s="50"/>
      <c r="S43" s="16"/>
      <c r="T43" s="16"/>
      <c r="U43" s="16"/>
    </row>
    <row r="44" spans="1:21" ht="45" x14ac:dyDescent="0.35">
      <c r="A44" s="36" t="s">
        <v>1160</v>
      </c>
      <c r="B44" s="36" t="s">
        <v>1161</v>
      </c>
      <c r="C44" s="123">
        <v>44012</v>
      </c>
      <c r="D44" s="36" t="s">
        <v>739</v>
      </c>
      <c r="E44" s="50"/>
      <c r="F44" s="50"/>
      <c r="G44" s="50"/>
      <c r="H44" s="50"/>
      <c r="I44" s="50"/>
      <c r="J44" s="50"/>
      <c r="K44" s="50"/>
      <c r="L44" s="50"/>
      <c r="M44" s="50"/>
      <c r="N44" s="50"/>
      <c r="O44" s="50"/>
      <c r="P44" s="50"/>
      <c r="Q44" s="50"/>
      <c r="R44" s="50"/>
      <c r="S44" s="16"/>
      <c r="T44" s="16"/>
      <c r="U44" s="16"/>
    </row>
    <row r="45" spans="1:21" ht="45" x14ac:dyDescent="0.35">
      <c r="A45" s="36" t="s">
        <v>1134</v>
      </c>
      <c r="B45" s="36" t="s">
        <v>1162</v>
      </c>
      <c r="C45" s="123">
        <v>44012</v>
      </c>
      <c r="D45" s="36" t="s">
        <v>741</v>
      </c>
      <c r="E45" s="50"/>
      <c r="F45" s="50"/>
      <c r="G45" s="50"/>
      <c r="H45" s="50"/>
      <c r="I45" s="50"/>
      <c r="J45" s="50"/>
      <c r="K45" s="50"/>
      <c r="L45" s="50"/>
      <c r="M45" s="50"/>
      <c r="N45" s="50"/>
      <c r="O45" s="50"/>
      <c r="P45" s="50"/>
      <c r="Q45" s="50"/>
      <c r="R45" s="50"/>
      <c r="S45" s="16"/>
      <c r="T45" s="16"/>
      <c r="U45" s="16"/>
    </row>
    <row r="46" spans="1:21" ht="60" x14ac:dyDescent="0.35">
      <c r="A46" s="36" t="s">
        <v>1163</v>
      </c>
      <c r="B46" s="36" t="s">
        <v>1164</v>
      </c>
      <c r="C46" s="123">
        <v>44012</v>
      </c>
      <c r="D46" s="36" t="s">
        <v>743</v>
      </c>
      <c r="E46" s="50"/>
      <c r="F46" s="50"/>
      <c r="G46" s="50"/>
      <c r="H46" s="50"/>
      <c r="I46" s="50"/>
      <c r="J46" s="50"/>
      <c r="K46" s="50"/>
      <c r="L46" s="50"/>
      <c r="M46" s="50"/>
      <c r="N46" s="50"/>
      <c r="O46" s="50"/>
      <c r="P46" s="50"/>
      <c r="Q46" s="50"/>
      <c r="R46" s="50"/>
      <c r="S46" s="16"/>
      <c r="T46" s="16"/>
      <c r="U46" s="16"/>
    </row>
    <row r="47" spans="1:21" ht="60" x14ac:dyDescent="0.35">
      <c r="A47" s="36" t="s">
        <v>1165</v>
      </c>
      <c r="B47" s="36" t="s">
        <v>1166</v>
      </c>
      <c r="C47" s="123">
        <v>44012</v>
      </c>
      <c r="D47" s="36" t="s">
        <v>745</v>
      </c>
      <c r="E47" s="50"/>
      <c r="F47" s="50"/>
      <c r="G47" s="50"/>
      <c r="H47" s="50"/>
      <c r="I47" s="50"/>
      <c r="J47" s="50"/>
      <c r="K47" s="50"/>
      <c r="L47" s="50"/>
      <c r="M47" s="50"/>
      <c r="N47" s="50"/>
      <c r="O47" s="50"/>
      <c r="P47" s="50"/>
      <c r="Q47" s="50"/>
      <c r="R47" s="50"/>
      <c r="S47" s="16"/>
      <c r="T47" s="16"/>
      <c r="U47" s="16"/>
    </row>
    <row r="48" spans="1:21" ht="45" x14ac:dyDescent="0.35">
      <c r="A48" s="36" t="s">
        <v>1167</v>
      </c>
      <c r="B48" s="36" t="s">
        <v>1168</v>
      </c>
      <c r="C48" s="123">
        <v>44012</v>
      </c>
      <c r="D48" s="36" t="s">
        <v>747</v>
      </c>
      <c r="E48" s="50"/>
      <c r="F48" s="50"/>
      <c r="G48" s="50"/>
      <c r="H48" s="50"/>
      <c r="I48" s="50"/>
      <c r="J48" s="50"/>
      <c r="K48" s="50"/>
      <c r="L48" s="50"/>
      <c r="M48" s="50"/>
      <c r="N48" s="50"/>
      <c r="O48" s="50"/>
      <c r="P48" s="50"/>
      <c r="Q48" s="50"/>
      <c r="R48" s="50"/>
      <c r="S48" s="16"/>
      <c r="T48" s="16"/>
      <c r="U48" s="16"/>
    </row>
    <row r="49" spans="1:21" ht="45" x14ac:dyDescent="0.35">
      <c r="A49" s="36" t="s">
        <v>1169</v>
      </c>
      <c r="B49" s="36" t="s">
        <v>1170</v>
      </c>
      <c r="C49" s="123">
        <v>44012</v>
      </c>
      <c r="D49" s="36" t="s">
        <v>749</v>
      </c>
      <c r="E49" s="50"/>
      <c r="F49" s="50"/>
      <c r="G49" s="50"/>
      <c r="H49" s="50"/>
      <c r="I49" s="50"/>
      <c r="J49" s="50"/>
      <c r="K49" s="50"/>
      <c r="L49" s="50"/>
      <c r="M49" s="50"/>
      <c r="N49" s="50"/>
      <c r="O49" s="50"/>
      <c r="P49" s="50"/>
      <c r="Q49" s="50"/>
      <c r="R49" s="50"/>
      <c r="S49" s="16"/>
      <c r="T49" s="16"/>
      <c r="U49" s="16"/>
    </row>
    <row r="50" spans="1:21" ht="45" x14ac:dyDescent="0.35">
      <c r="A50" s="36" t="s">
        <v>1143</v>
      </c>
      <c r="B50" s="36" t="s">
        <v>1171</v>
      </c>
      <c r="C50" s="123">
        <v>44012</v>
      </c>
      <c r="D50" s="36" t="s">
        <v>751</v>
      </c>
      <c r="E50" s="50"/>
      <c r="F50" s="50"/>
      <c r="G50" s="50"/>
      <c r="H50" s="50"/>
      <c r="I50" s="50"/>
      <c r="J50" s="50"/>
      <c r="K50" s="50"/>
      <c r="L50" s="50"/>
      <c r="M50" s="50"/>
      <c r="N50" s="50"/>
      <c r="O50" s="50"/>
      <c r="P50" s="50"/>
      <c r="Q50" s="50"/>
      <c r="R50" s="50"/>
      <c r="S50" s="16"/>
      <c r="T50" s="16"/>
      <c r="U50" s="16"/>
    </row>
    <row r="51" spans="1:21" ht="45" x14ac:dyDescent="0.35">
      <c r="A51" s="36" t="s">
        <v>1172</v>
      </c>
      <c r="B51" s="36" t="s">
        <v>1173</v>
      </c>
      <c r="C51" s="123">
        <v>44012</v>
      </c>
      <c r="D51" s="36" t="s">
        <v>753</v>
      </c>
      <c r="E51" s="50"/>
      <c r="F51" s="50"/>
      <c r="G51" s="50"/>
      <c r="H51" s="50"/>
      <c r="I51" s="50"/>
      <c r="J51" s="50"/>
      <c r="K51" s="50"/>
      <c r="L51" s="50"/>
      <c r="M51" s="50"/>
      <c r="N51" s="50"/>
      <c r="O51" s="50"/>
      <c r="P51" s="50"/>
      <c r="Q51" s="50"/>
      <c r="R51" s="50"/>
      <c r="S51" s="16"/>
      <c r="T51" s="16"/>
      <c r="U51" s="16"/>
    </row>
    <row r="52" spans="1:21" ht="45" x14ac:dyDescent="0.35">
      <c r="A52" s="36" t="s">
        <v>1143</v>
      </c>
      <c r="B52" s="36" t="s">
        <v>1174</v>
      </c>
      <c r="C52" s="123">
        <v>44012</v>
      </c>
      <c r="D52" s="36" t="s">
        <v>755</v>
      </c>
      <c r="E52" s="50"/>
      <c r="F52" s="50"/>
      <c r="G52" s="50"/>
      <c r="H52" s="50"/>
      <c r="I52" s="50"/>
      <c r="J52" s="50"/>
      <c r="K52" s="50"/>
      <c r="L52" s="50"/>
      <c r="M52" s="50"/>
      <c r="N52" s="50"/>
      <c r="O52" s="50"/>
      <c r="P52" s="50"/>
      <c r="Q52" s="50"/>
      <c r="R52" s="50"/>
      <c r="S52" s="16"/>
      <c r="T52" s="16"/>
      <c r="U52" s="16"/>
    </row>
    <row r="53" spans="1:21" ht="45" x14ac:dyDescent="0.35">
      <c r="A53" s="36" t="s">
        <v>1143</v>
      </c>
      <c r="B53" s="36" t="s">
        <v>1175</v>
      </c>
      <c r="C53" s="123">
        <v>44012</v>
      </c>
      <c r="D53" s="36" t="s">
        <v>757</v>
      </c>
      <c r="E53" s="50"/>
      <c r="F53" s="50"/>
      <c r="G53" s="50"/>
      <c r="H53" s="50"/>
      <c r="I53" s="50"/>
      <c r="J53" s="50"/>
      <c r="K53" s="50"/>
      <c r="L53" s="50"/>
      <c r="M53" s="50"/>
      <c r="N53" s="50"/>
      <c r="O53" s="50"/>
      <c r="P53" s="50"/>
      <c r="Q53" s="50"/>
      <c r="R53" s="50"/>
      <c r="S53" s="16"/>
      <c r="T53" s="16"/>
      <c r="U53" s="16"/>
    </row>
    <row r="54" spans="1:21" ht="60" x14ac:dyDescent="0.35">
      <c r="A54" s="36" t="s">
        <v>1138</v>
      </c>
      <c r="B54" s="36" t="s">
        <v>1176</v>
      </c>
      <c r="C54" s="123">
        <v>44012</v>
      </c>
      <c r="D54" s="36" t="s">
        <v>759</v>
      </c>
      <c r="E54" s="50"/>
      <c r="F54" s="50"/>
      <c r="G54" s="50"/>
      <c r="H54" s="50"/>
      <c r="I54" s="50"/>
      <c r="J54" s="50"/>
      <c r="K54" s="50"/>
      <c r="L54" s="50"/>
      <c r="M54" s="50"/>
      <c r="N54" s="50"/>
      <c r="O54" s="50"/>
      <c r="P54" s="50"/>
      <c r="Q54" s="50"/>
      <c r="R54" s="50"/>
      <c r="S54" s="16"/>
      <c r="T54" s="16"/>
      <c r="U54" s="16"/>
    </row>
    <row r="55" spans="1:21" ht="30" x14ac:dyDescent="0.35">
      <c r="A55" s="36" t="s">
        <v>1138</v>
      </c>
      <c r="B55" s="36" t="s">
        <v>1177</v>
      </c>
      <c r="C55" s="123">
        <v>44012</v>
      </c>
      <c r="D55" s="36" t="s">
        <v>761</v>
      </c>
      <c r="E55" s="50"/>
      <c r="F55" s="50"/>
      <c r="G55" s="50"/>
      <c r="H55" s="50"/>
      <c r="I55" s="50"/>
      <c r="J55" s="50"/>
      <c r="K55" s="50"/>
      <c r="L55" s="50"/>
      <c r="M55" s="50"/>
      <c r="N55" s="50"/>
      <c r="O55" s="50"/>
      <c r="P55" s="50"/>
      <c r="Q55" s="50"/>
      <c r="R55" s="50"/>
      <c r="S55" s="16"/>
      <c r="T55" s="16"/>
      <c r="U55" s="16"/>
    </row>
    <row r="56" spans="1:21" ht="45" x14ac:dyDescent="0.35">
      <c r="A56" s="36" t="s">
        <v>1143</v>
      </c>
      <c r="B56" s="36" t="s">
        <v>1178</v>
      </c>
      <c r="C56" s="123">
        <v>44012</v>
      </c>
      <c r="D56" s="36" t="s">
        <v>763</v>
      </c>
      <c r="E56" s="50"/>
      <c r="F56" s="50"/>
      <c r="G56" s="50"/>
      <c r="H56" s="50"/>
      <c r="I56" s="50"/>
      <c r="J56" s="50"/>
      <c r="K56" s="50"/>
      <c r="L56" s="50"/>
      <c r="M56" s="50"/>
      <c r="N56" s="50"/>
      <c r="O56" s="50"/>
      <c r="P56" s="50"/>
      <c r="Q56" s="50"/>
      <c r="R56" s="50"/>
      <c r="S56" s="16"/>
      <c r="T56" s="16"/>
      <c r="U56" s="16"/>
    </row>
    <row r="57" spans="1:21" ht="45" x14ac:dyDescent="0.35">
      <c r="A57" s="36" t="s">
        <v>1136</v>
      </c>
      <c r="B57" s="36" t="s">
        <v>1179</v>
      </c>
      <c r="C57" s="123">
        <v>44012</v>
      </c>
      <c r="D57" s="36" t="s">
        <v>765</v>
      </c>
      <c r="E57" s="50"/>
      <c r="F57" s="50"/>
      <c r="G57" s="50"/>
      <c r="H57" s="50"/>
      <c r="I57" s="50"/>
      <c r="J57" s="50"/>
      <c r="K57" s="50"/>
      <c r="L57" s="50"/>
      <c r="M57" s="50"/>
      <c r="N57" s="50"/>
      <c r="O57" s="50"/>
      <c r="P57" s="50"/>
      <c r="Q57" s="50"/>
      <c r="R57" s="50"/>
      <c r="S57" s="16"/>
      <c r="T57" s="16"/>
      <c r="U57" s="16"/>
    </row>
    <row r="58" spans="1:21" ht="45" x14ac:dyDescent="0.35">
      <c r="A58" s="36" t="s">
        <v>1143</v>
      </c>
      <c r="B58" s="36" t="s">
        <v>1180</v>
      </c>
      <c r="C58" s="123">
        <v>44012</v>
      </c>
      <c r="D58" s="36" t="s">
        <v>767</v>
      </c>
      <c r="E58" s="50"/>
      <c r="F58" s="50"/>
      <c r="G58" s="50"/>
      <c r="H58" s="50"/>
      <c r="I58" s="50"/>
      <c r="J58" s="50"/>
      <c r="K58" s="50"/>
      <c r="L58" s="50"/>
      <c r="M58" s="50"/>
      <c r="N58" s="50"/>
      <c r="O58" s="50"/>
      <c r="P58" s="50"/>
      <c r="Q58" s="50"/>
      <c r="R58" s="50"/>
      <c r="S58" s="16"/>
      <c r="T58" s="16"/>
      <c r="U58" s="16"/>
    </row>
    <row r="59" spans="1:21" ht="330" x14ac:dyDescent="0.35">
      <c r="A59" s="36" t="s">
        <v>1181</v>
      </c>
      <c r="B59" s="36" t="s">
        <v>1182</v>
      </c>
      <c r="C59" s="123">
        <v>44012</v>
      </c>
      <c r="D59" s="36" t="s">
        <v>769</v>
      </c>
      <c r="E59" s="50"/>
      <c r="F59" s="50"/>
      <c r="G59" s="50"/>
      <c r="H59" s="50"/>
      <c r="I59" s="50"/>
      <c r="J59" s="50"/>
      <c r="K59" s="50"/>
      <c r="L59" s="50"/>
      <c r="M59" s="50"/>
      <c r="N59" s="50"/>
      <c r="O59" s="50"/>
      <c r="P59" s="50"/>
      <c r="Q59" s="50"/>
      <c r="R59" s="50"/>
      <c r="S59" s="16"/>
      <c r="T59" s="16"/>
      <c r="U59" s="16">
        <v>1.3</v>
      </c>
    </row>
    <row r="60" spans="1:21" ht="45" x14ac:dyDescent="0.35">
      <c r="A60" s="36" t="s">
        <v>1136</v>
      </c>
      <c r="B60" s="36" t="s">
        <v>1183</v>
      </c>
      <c r="C60" s="123">
        <v>44012</v>
      </c>
      <c r="D60" s="36" t="s">
        <v>771</v>
      </c>
      <c r="E60" s="50"/>
      <c r="F60" s="50"/>
      <c r="G60" s="50"/>
      <c r="H60" s="50"/>
      <c r="I60" s="50"/>
      <c r="J60" s="50"/>
      <c r="K60" s="50"/>
      <c r="L60" s="50"/>
      <c r="M60" s="50"/>
      <c r="N60" s="50"/>
      <c r="O60" s="50"/>
      <c r="P60" s="50"/>
      <c r="Q60" s="50"/>
      <c r="R60" s="50"/>
      <c r="S60" s="16"/>
      <c r="T60" s="16"/>
      <c r="U60" s="16"/>
    </row>
    <row r="61" spans="1:21" ht="330" x14ac:dyDescent="0.35">
      <c r="A61" s="36" t="s">
        <v>1184</v>
      </c>
      <c r="B61" s="36" t="s">
        <v>1185</v>
      </c>
      <c r="C61" s="123">
        <v>44012</v>
      </c>
      <c r="D61" s="36" t="s">
        <v>773</v>
      </c>
      <c r="E61" s="50"/>
      <c r="F61" s="50"/>
      <c r="G61" s="50"/>
      <c r="H61" s="50"/>
      <c r="I61" s="50"/>
      <c r="J61" s="50"/>
      <c r="K61" s="50"/>
      <c r="L61" s="50"/>
      <c r="M61" s="50"/>
      <c r="N61" s="50"/>
      <c r="O61" s="50"/>
      <c r="P61" s="50"/>
      <c r="Q61" s="50"/>
      <c r="R61" s="50"/>
      <c r="S61" s="16"/>
      <c r="T61" s="16"/>
      <c r="U61" s="16">
        <v>1.881</v>
      </c>
    </row>
    <row r="62" spans="1:21" ht="345" x14ac:dyDescent="0.35">
      <c r="A62" s="36" t="s">
        <v>1165</v>
      </c>
      <c r="B62" s="36" t="s">
        <v>1186</v>
      </c>
      <c r="C62" s="123">
        <v>44012</v>
      </c>
      <c r="D62" s="36" t="s">
        <v>775</v>
      </c>
      <c r="E62" s="50"/>
      <c r="F62" s="50"/>
      <c r="G62" s="50"/>
      <c r="H62" s="50"/>
      <c r="I62" s="50"/>
      <c r="J62" s="50"/>
      <c r="K62" s="50"/>
      <c r="L62" s="50"/>
      <c r="M62" s="50"/>
      <c r="N62" s="50"/>
      <c r="O62" s="50"/>
      <c r="P62" s="50"/>
      <c r="Q62" s="50"/>
      <c r="R62" s="50"/>
      <c r="S62" s="16"/>
      <c r="T62" s="16"/>
      <c r="U62" s="16"/>
    </row>
    <row r="63" spans="1:21" ht="345" x14ac:dyDescent="0.35">
      <c r="A63" s="36" t="s">
        <v>1165</v>
      </c>
      <c r="B63" s="36" t="s">
        <v>1187</v>
      </c>
      <c r="C63" s="123">
        <v>44012</v>
      </c>
      <c r="D63" s="36" t="s">
        <v>777</v>
      </c>
      <c r="E63" s="50"/>
      <c r="F63" s="50"/>
      <c r="G63" s="50"/>
      <c r="H63" s="50"/>
      <c r="I63" s="50"/>
      <c r="J63" s="50"/>
      <c r="K63" s="50"/>
      <c r="L63" s="50"/>
      <c r="M63" s="50"/>
      <c r="N63" s="50"/>
      <c r="O63" s="50"/>
      <c r="P63" s="50"/>
      <c r="Q63" s="50"/>
      <c r="R63" s="50"/>
      <c r="S63" s="16"/>
      <c r="T63" s="16"/>
      <c r="U63" s="16"/>
    </row>
    <row r="64" spans="1:21" ht="345" x14ac:dyDescent="0.35">
      <c r="A64" s="36" t="s">
        <v>1165</v>
      </c>
      <c r="B64" s="36" t="s">
        <v>1188</v>
      </c>
      <c r="C64" s="123">
        <v>44012</v>
      </c>
      <c r="D64" s="36" t="s">
        <v>779</v>
      </c>
      <c r="E64" s="50"/>
      <c r="F64" s="50"/>
      <c r="G64" s="50"/>
      <c r="H64" s="50"/>
      <c r="I64" s="50"/>
      <c r="J64" s="50"/>
      <c r="K64" s="50"/>
      <c r="L64" s="50"/>
      <c r="M64" s="50"/>
      <c r="N64" s="50"/>
      <c r="O64" s="50"/>
      <c r="P64" s="50"/>
      <c r="Q64" s="50"/>
      <c r="R64" s="50"/>
      <c r="S64" s="16"/>
      <c r="T64" s="16"/>
      <c r="U64" s="16"/>
    </row>
    <row r="65" spans="1:21" ht="30" x14ac:dyDescent="0.35">
      <c r="A65" s="36" t="s">
        <v>1189</v>
      </c>
      <c r="B65" s="36" t="s">
        <v>1190</v>
      </c>
      <c r="C65" s="123">
        <v>44012</v>
      </c>
      <c r="D65" s="36" t="s">
        <v>781</v>
      </c>
      <c r="E65" s="50"/>
      <c r="F65" s="50"/>
      <c r="G65" s="50"/>
      <c r="H65" s="50"/>
      <c r="I65" s="50"/>
      <c r="J65" s="50"/>
      <c r="K65" s="50"/>
      <c r="L65" s="50"/>
      <c r="M65" s="50"/>
      <c r="N65" s="50"/>
      <c r="O65" s="50"/>
      <c r="P65" s="50"/>
      <c r="Q65" s="50"/>
      <c r="R65" s="50"/>
      <c r="S65" s="16"/>
      <c r="T65" s="16"/>
      <c r="U65" s="16">
        <v>2.3E-2</v>
      </c>
    </row>
    <row r="66" spans="1:21" ht="30" x14ac:dyDescent="0.35">
      <c r="A66" s="36" t="s">
        <v>1189</v>
      </c>
      <c r="B66" s="36" t="s">
        <v>1191</v>
      </c>
      <c r="C66" s="123">
        <v>44012</v>
      </c>
      <c r="D66" s="36" t="s">
        <v>783</v>
      </c>
      <c r="E66" s="50"/>
      <c r="F66" s="50"/>
      <c r="G66" s="50"/>
      <c r="H66" s="50"/>
      <c r="I66" s="50"/>
      <c r="J66" s="50"/>
      <c r="K66" s="50"/>
      <c r="L66" s="50"/>
      <c r="M66" s="50"/>
      <c r="N66" s="50"/>
      <c r="O66" s="50"/>
      <c r="P66" s="50"/>
      <c r="Q66" s="50"/>
      <c r="R66" s="50"/>
      <c r="S66" s="16"/>
      <c r="T66" s="16"/>
      <c r="U66" s="16">
        <v>2.3E-2</v>
      </c>
    </row>
    <row r="67" spans="1:21" ht="45" x14ac:dyDescent="0.35">
      <c r="A67" s="36" t="s">
        <v>1192</v>
      </c>
      <c r="B67" s="36" t="s">
        <v>1193</v>
      </c>
      <c r="C67" s="123">
        <v>44012</v>
      </c>
      <c r="D67" s="36" t="s">
        <v>785</v>
      </c>
      <c r="E67" s="50"/>
      <c r="F67" s="50"/>
      <c r="G67" s="50"/>
      <c r="H67" s="50"/>
      <c r="I67" s="50"/>
      <c r="J67" s="50"/>
      <c r="K67" s="50"/>
      <c r="L67" s="50"/>
      <c r="M67" s="50"/>
      <c r="N67" s="50"/>
      <c r="O67" s="50"/>
      <c r="P67" s="50"/>
      <c r="Q67" s="50"/>
      <c r="R67" s="50"/>
      <c r="S67" s="16"/>
      <c r="T67" s="16"/>
      <c r="U67" s="16"/>
    </row>
    <row r="68" spans="1:21" ht="345" x14ac:dyDescent="0.35">
      <c r="A68" s="36" t="s">
        <v>1165</v>
      </c>
      <c r="B68" s="36" t="s">
        <v>1194</v>
      </c>
      <c r="C68" s="123">
        <v>44012</v>
      </c>
      <c r="D68" s="36" t="s">
        <v>787</v>
      </c>
      <c r="E68" s="50"/>
      <c r="F68" s="50"/>
      <c r="G68" s="50"/>
      <c r="H68" s="50"/>
      <c r="I68" s="50"/>
      <c r="J68" s="50"/>
      <c r="K68" s="50"/>
      <c r="L68" s="50"/>
      <c r="M68" s="50"/>
      <c r="N68" s="50"/>
      <c r="O68" s="50"/>
      <c r="P68" s="50"/>
      <c r="Q68" s="50"/>
      <c r="R68" s="50"/>
      <c r="S68" s="16"/>
      <c r="T68" s="16"/>
      <c r="U68" s="16"/>
    </row>
    <row r="69" spans="1:21" ht="45" x14ac:dyDescent="0.35">
      <c r="A69" s="36" t="s">
        <v>1172</v>
      </c>
      <c r="B69" s="36" t="s">
        <v>1195</v>
      </c>
      <c r="C69" s="123">
        <v>44012</v>
      </c>
      <c r="D69" s="36" t="s">
        <v>789</v>
      </c>
      <c r="E69" s="50"/>
      <c r="F69" s="50"/>
      <c r="G69" s="50"/>
      <c r="H69" s="50"/>
      <c r="I69" s="50"/>
      <c r="J69" s="50"/>
      <c r="K69" s="50"/>
      <c r="L69" s="50"/>
      <c r="M69" s="50"/>
      <c r="N69" s="50"/>
      <c r="O69" s="50"/>
      <c r="P69" s="50"/>
      <c r="Q69" s="50"/>
      <c r="R69" s="50"/>
      <c r="S69" s="16"/>
      <c r="T69" s="16"/>
      <c r="U69" s="16"/>
    </row>
    <row r="70" spans="1:21" ht="30" x14ac:dyDescent="0.35">
      <c r="A70" s="36" t="s">
        <v>1143</v>
      </c>
      <c r="B70" s="36">
        <v>0</v>
      </c>
      <c r="C70" s="123">
        <v>44012</v>
      </c>
      <c r="D70" s="36" t="s">
        <v>791</v>
      </c>
      <c r="E70" s="50"/>
      <c r="F70" s="50"/>
      <c r="G70" s="50"/>
      <c r="H70" s="50"/>
      <c r="I70" s="50"/>
      <c r="J70" s="50"/>
      <c r="K70" s="50"/>
      <c r="L70" s="50"/>
      <c r="M70" s="50"/>
      <c r="N70" s="50"/>
      <c r="O70" s="50"/>
      <c r="P70" s="50"/>
      <c r="Q70" s="50"/>
      <c r="R70" s="50"/>
      <c r="S70" s="16"/>
      <c r="T70" s="16"/>
      <c r="U70" s="16"/>
    </row>
    <row r="71" spans="1:21" ht="45" x14ac:dyDescent="0.35">
      <c r="A71" s="36" t="s">
        <v>1134</v>
      </c>
      <c r="B71" s="36" t="s">
        <v>1196</v>
      </c>
      <c r="C71" s="123">
        <v>44012</v>
      </c>
      <c r="D71" s="36" t="s">
        <v>793</v>
      </c>
      <c r="E71" s="50"/>
      <c r="F71" s="50"/>
      <c r="G71" s="50"/>
      <c r="H71" s="50"/>
      <c r="I71" s="50"/>
      <c r="J71" s="50"/>
      <c r="K71" s="50"/>
      <c r="L71" s="50"/>
      <c r="M71" s="50"/>
      <c r="N71" s="50"/>
      <c r="O71" s="50"/>
      <c r="P71" s="50"/>
      <c r="Q71" s="50"/>
      <c r="R71" s="50"/>
      <c r="S71" s="16"/>
      <c r="T71" s="16"/>
      <c r="U71" s="16"/>
    </row>
    <row r="72" spans="1:21" ht="60" x14ac:dyDescent="0.35">
      <c r="A72" s="36" t="s">
        <v>1197</v>
      </c>
      <c r="B72" s="36" t="s">
        <v>1198</v>
      </c>
      <c r="C72" s="123">
        <v>44012</v>
      </c>
      <c r="D72" s="36" t="s">
        <v>795</v>
      </c>
      <c r="E72" s="50"/>
      <c r="F72" s="50"/>
      <c r="G72" s="50"/>
      <c r="H72" s="50"/>
      <c r="I72" s="50"/>
      <c r="J72" s="50"/>
      <c r="K72" s="50"/>
      <c r="L72" s="50"/>
      <c r="M72" s="50"/>
      <c r="N72" s="50"/>
      <c r="O72" s="50"/>
      <c r="P72" s="50"/>
      <c r="Q72" s="50"/>
      <c r="R72" s="50"/>
      <c r="S72" s="16"/>
      <c r="T72" s="16"/>
      <c r="U72" s="16">
        <v>22</v>
      </c>
    </row>
    <row r="73" spans="1:21" ht="60" x14ac:dyDescent="0.35">
      <c r="A73" s="36" t="s">
        <v>1199</v>
      </c>
      <c r="B73" s="36" t="s">
        <v>1200</v>
      </c>
      <c r="C73" s="123">
        <v>44012</v>
      </c>
      <c r="D73" s="36" t="s">
        <v>797</v>
      </c>
      <c r="E73" s="50"/>
      <c r="F73" s="50"/>
      <c r="G73" s="50"/>
      <c r="H73" s="50"/>
      <c r="I73" s="50"/>
      <c r="J73" s="50"/>
      <c r="K73" s="50"/>
      <c r="L73" s="50"/>
      <c r="M73" s="50"/>
      <c r="N73" s="50"/>
      <c r="O73" s="50"/>
      <c r="P73" s="50"/>
      <c r="Q73" s="50"/>
      <c r="R73" s="50"/>
      <c r="S73" s="16"/>
      <c r="T73" s="16"/>
      <c r="U73" s="16">
        <v>1.4E-2</v>
      </c>
    </row>
    <row r="74" spans="1:21" ht="30" x14ac:dyDescent="0.35">
      <c r="A74" s="36" t="s">
        <v>1201</v>
      </c>
      <c r="B74" s="36">
        <v>0</v>
      </c>
      <c r="C74" s="123">
        <v>44012</v>
      </c>
      <c r="D74" s="36" t="s">
        <v>799</v>
      </c>
      <c r="E74" s="50"/>
      <c r="F74" s="50"/>
      <c r="G74" s="50"/>
      <c r="H74" s="50"/>
      <c r="I74" s="50"/>
      <c r="J74" s="50"/>
      <c r="K74" s="50"/>
      <c r="L74" s="50"/>
      <c r="M74" s="50"/>
      <c r="N74" s="50"/>
      <c r="O74" s="50"/>
      <c r="P74" s="50"/>
      <c r="Q74" s="50"/>
      <c r="R74" s="50"/>
      <c r="S74" s="16"/>
      <c r="T74" s="16"/>
      <c r="U74" s="16"/>
    </row>
    <row r="75" spans="1:21" ht="60" x14ac:dyDescent="0.35">
      <c r="A75" s="36" t="s">
        <v>1202</v>
      </c>
      <c r="B75" s="36" t="s">
        <v>1203</v>
      </c>
      <c r="C75" s="123">
        <v>44012</v>
      </c>
      <c r="D75" s="36" t="s">
        <v>801</v>
      </c>
      <c r="E75" s="50"/>
      <c r="F75" s="50"/>
      <c r="G75" s="50"/>
      <c r="H75" s="50"/>
      <c r="I75" s="50"/>
      <c r="J75" s="50"/>
      <c r="K75" s="50"/>
      <c r="L75" s="50"/>
      <c r="M75" s="50"/>
      <c r="N75" s="50"/>
      <c r="O75" s="50"/>
      <c r="P75" s="50"/>
      <c r="Q75" s="50"/>
      <c r="R75" s="50"/>
      <c r="S75" s="16"/>
      <c r="T75" s="16"/>
      <c r="U75" s="16">
        <v>15</v>
      </c>
    </row>
    <row r="76" spans="1:21" ht="60" x14ac:dyDescent="0.35">
      <c r="A76" s="36" t="s">
        <v>1163</v>
      </c>
      <c r="B76" s="36" t="s">
        <v>1204</v>
      </c>
      <c r="C76" s="123">
        <v>44012</v>
      </c>
      <c r="D76" s="36" t="s">
        <v>803</v>
      </c>
      <c r="E76" s="50"/>
      <c r="F76" s="50"/>
      <c r="G76" s="50"/>
      <c r="H76" s="50"/>
      <c r="I76" s="50"/>
      <c r="J76" s="50"/>
      <c r="K76" s="50"/>
      <c r="L76" s="50"/>
      <c r="M76" s="50"/>
      <c r="N76" s="50"/>
      <c r="O76" s="50"/>
      <c r="P76" s="50"/>
      <c r="Q76" s="50"/>
      <c r="R76" s="50"/>
      <c r="S76" s="16"/>
      <c r="T76" s="16"/>
      <c r="U76" s="16">
        <v>15</v>
      </c>
    </row>
    <row r="77" spans="1:21" ht="60" x14ac:dyDescent="0.35">
      <c r="A77" s="36" t="s">
        <v>1205</v>
      </c>
      <c r="B77" s="36" t="s">
        <v>1206</v>
      </c>
      <c r="C77" s="123">
        <v>44012</v>
      </c>
      <c r="D77" s="36" t="s">
        <v>805</v>
      </c>
      <c r="E77" s="50"/>
      <c r="F77" s="50"/>
      <c r="G77" s="50"/>
      <c r="H77" s="50"/>
      <c r="I77" s="50"/>
      <c r="J77" s="50"/>
      <c r="K77" s="50"/>
      <c r="L77" s="50"/>
      <c r="M77" s="50"/>
      <c r="N77" s="50"/>
      <c r="O77" s="50"/>
      <c r="P77" s="50"/>
      <c r="Q77" s="50"/>
      <c r="R77" s="50"/>
      <c r="S77" s="16"/>
      <c r="T77" s="16"/>
      <c r="U77" s="16">
        <v>4.2</v>
      </c>
    </row>
    <row r="78" spans="1:21" ht="60" x14ac:dyDescent="0.35">
      <c r="A78" s="36" t="s">
        <v>1207</v>
      </c>
      <c r="B78" s="36" t="s">
        <v>1208</v>
      </c>
      <c r="C78" s="123">
        <v>44012</v>
      </c>
      <c r="D78" s="36" t="s">
        <v>807</v>
      </c>
      <c r="E78" s="50"/>
      <c r="F78" s="50"/>
      <c r="G78" s="50"/>
      <c r="H78" s="50"/>
      <c r="I78" s="50"/>
      <c r="J78" s="50"/>
      <c r="K78" s="50"/>
      <c r="L78" s="50"/>
      <c r="M78" s="50"/>
      <c r="N78" s="50"/>
      <c r="O78" s="50"/>
      <c r="P78" s="50"/>
      <c r="Q78" s="50"/>
      <c r="R78" s="50"/>
      <c r="S78" s="16"/>
      <c r="T78" s="16"/>
      <c r="U78" s="16"/>
    </row>
    <row r="79" spans="1:21" ht="60" x14ac:dyDescent="0.35">
      <c r="A79" s="36" t="s">
        <v>1209</v>
      </c>
      <c r="B79" s="36" t="s">
        <v>1210</v>
      </c>
      <c r="C79" s="123">
        <v>44012</v>
      </c>
      <c r="D79" s="36" t="s">
        <v>809</v>
      </c>
      <c r="E79" s="50"/>
      <c r="F79" s="50"/>
      <c r="G79" s="50"/>
      <c r="H79" s="50"/>
      <c r="I79" s="50"/>
      <c r="J79" s="50"/>
      <c r="K79" s="50"/>
      <c r="L79" s="50"/>
      <c r="M79" s="50"/>
      <c r="N79" s="50"/>
      <c r="O79" s="50"/>
      <c r="P79" s="50"/>
      <c r="Q79" s="50"/>
      <c r="R79" s="50"/>
      <c r="S79" s="16"/>
      <c r="T79" s="16"/>
      <c r="U79" s="16">
        <v>2</v>
      </c>
    </row>
    <row r="80" spans="1:21" ht="60" x14ac:dyDescent="0.35">
      <c r="A80" s="36" t="s">
        <v>1211</v>
      </c>
      <c r="B80" s="36" t="s">
        <v>1212</v>
      </c>
      <c r="C80" s="123">
        <v>44012</v>
      </c>
      <c r="D80" s="36" t="s">
        <v>811</v>
      </c>
      <c r="E80" s="50"/>
      <c r="F80" s="50"/>
      <c r="G80" s="50"/>
      <c r="H80" s="50"/>
      <c r="I80" s="50"/>
      <c r="J80" s="50"/>
      <c r="K80" s="50"/>
      <c r="L80" s="50"/>
      <c r="M80" s="50"/>
      <c r="N80" s="50"/>
      <c r="O80" s="50"/>
      <c r="P80" s="50"/>
      <c r="Q80" s="50"/>
      <c r="R80" s="50"/>
      <c r="S80" s="16"/>
      <c r="T80" s="16"/>
      <c r="U80" s="16"/>
    </row>
    <row r="81" spans="1:21" ht="60" x14ac:dyDescent="0.35">
      <c r="A81" s="36" t="s">
        <v>1213</v>
      </c>
      <c r="B81" s="36" t="s">
        <v>1214</v>
      </c>
      <c r="C81" s="123">
        <v>44012</v>
      </c>
      <c r="D81" s="36" t="s">
        <v>813</v>
      </c>
      <c r="E81" s="50"/>
      <c r="F81" s="50"/>
      <c r="G81" s="50"/>
      <c r="H81" s="50"/>
      <c r="I81" s="50"/>
      <c r="J81" s="50"/>
      <c r="K81" s="50"/>
      <c r="L81" s="50"/>
      <c r="M81" s="50"/>
      <c r="N81" s="50"/>
      <c r="O81" s="50"/>
      <c r="P81" s="50"/>
      <c r="Q81" s="50"/>
      <c r="R81" s="50"/>
      <c r="S81" s="16"/>
      <c r="T81" s="16"/>
      <c r="U81" s="16">
        <v>2</v>
      </c>
    </row>
    <row r="82" spans="1:21" ht="60" x14ac:dyDescent="0.35">
      <c r="A82" s="36" t="s">
        <v>1215</v>
      </c>
      <c r="B82" s="36" t="s">
        <v>1216</v>
      </c>
      <c r="C82" s="123">
        <v>44012</v>
      </c>
      <c r="D82" s="36" t="s">
        <v>815</v>
      </c>
      <c r="E82" s="50"/>
      <c r="F82" s="50"/>
      <c r="G82" s="50"/>
      <c r="H82" s="50"/>
      <c r="I82" s="50"/>
      <c r="J82" s="50"/>
      <c r="K82" s="50"/>
      <c r="L82" s="50"/>
      <c r="M82" s="50"/>
      <c r="N82" s="50"/>
      <c r="O82" s="50"/>
      <c r="P82" s="50"/>
      <c r="Q82" s="50"/>
      <c r="R82" s="50"/>
      <c r="S82" s="16"/>
      <c r="T82" s="16"/>
      <c r="U82" s="16">
        <v>0.186</v>
      </c>
    </row>
    <row r="83" spans="1:21" ht="60" x14ac:dyDescent="0.35">
      <c r="A83" s="36" t="s">
        <v>1217</v>
      </c>
      <c r="B83" s="36" t="s">
        <v>1218</v>
      </c>
      <c r="C83" s="123">
        <v>44012</v>
      </c>
      <c r="D83" s="36" t="s">
        <v>817</v>
      </c>
      <c r="E83" s="50"/>
      <c r="F83" s="50"/>
      <c r="G83" s="50"/>
      <c r="H83" s="50"/>
      <c r="I83" s="50"/>
      <c r="J83" s="50"/>
      <c r="K83" s="50"/>
      <c r="L83" s="50"/>
      <c r="M83" s="50"/>
      <c r="N83" s="50"/>
      <c r="O83" s="50"/>
      <c r="P83" s="50"/>
      <c r="Q83" s="50"/>
      <c r="R83" s="50"/>
      <c r="S83" s="16"/>
      <c r="T83" s="16"/>
      <c r="U83" s="16">
        <v>1.9</v>
      </c>
    </row>
    <row r="84" spans="1:21" ht="60" x14ac:dyDescent="0.35">
      <c r="A84" s="36" t="s">
        <v>1219</v>
      </c>
      <c r="B84" s="36" t="s">
        <v>1220</v>
      </c>
      <c r="C84" s="123">
        <v>44012</v>
      </c>
      <c r="D84" s="36" t="s">
        <v>819</v>
      </c>
      <c r="E84" s="50"/>
      <c r="F84" s="50"/>
      <c r="G84" s="50"/>
      <c r="H84" s="50"/>
      <c r="I84" s="50"/>
      <c r="J84" s="50"/>
      <c r="K84" s="50"/>
      <c r="L84" s="50"/>
      <c r="M84" s="50"/>
      <c r="N84" s="50"/>
      <c r="O84" s="50"/>
      <c r="P84" s="50"/>
      <c r="Q84" s="50"/>
      <c r="R84" s="50"/>
      <c r="S84" s="16"/>
      <c r="T84" s="16"/>
      <c r="U84" s="16">
        <v>1.7</v>
      </c>
    </row>
    <row r="85" spans="1:21" ht="45" x14ac:dyDescent="0.35">
      <c r="A85" s="36" t="s">
        <v>1221</v>
      </c>
      <c r="B85" s="36" t="s">
        <v>1222</v>
      </c>
      <c r="C85" s="123">
        <v>44012</v>
      </c>
      <c r="D85" s="36" t="s">
        <v>821</v>
      </c>
      <c r="E85" s="50"/>
      <c r="F85" s="50"/>
      <c r="G85" s="50"/>
      <c r="H85" s="50"/>
      <c r="I85" s="50"/>
      <c r="J85" s="50"/>
      <c r="K85" s="50"/>
      <c r="L85" s="50"/>
      <c r="M85" s="50"/>
      <c r="N85" s="50"/>
      <c r="O85" s="50"/>
      <c r="P85" s="50"/>
      <c r="Q85" s="50"/>
      <c r="R85" s="50"/>
      <c r="S85" s="16"/>
      <c r="T85" s="16"/>
      <c r="U85" s="16">
        <v>1.9E-2</v>
      </c>
    </row>
    <row r="86" spans="1:21" ht="60" x14ac:dyDescent="0.35">
      <c r="A86" s="36" t="s">
        <v>1221</v>
      </c>
      <c r="B86" s="36" t="s">
        <v>1223</v>
      </c>
      <c r="C86" s="123">
        <v>44012</v>
      </c>
      <c r="D86" s="36" t="s">
        <v>823</v>
      </c>
      <c r="E86" s="50"/>
      <c r="F86" s="50"/>
      <c r="G86" s="50"/>
      <c r="H86" s="50"/>
      <c r="I86" s="50"/>
      <c r="J86" s="50"/>
      <c r="K86" s="50"/>
      <c r="L86" s="50"/>
      <c r="M86" s="50"/>
      <c r="N86" s="50"/>
      <c r="O86" s="50"/>
      <c r="P86" s="50"/>
      <c r="Q86" s="50"/>
      <c r="R86" s="50"/>
      <c r="S86" s="16"/>
      <c r="T86" s="16"/>
      <c r="U86" s="16">
        <v>2.8</v>
      </c>
    </row>
    <row r="87" spans="1:21" ht="45" x14ac:dyDescent="0.35">
      <c r="A87" s="36" t="s">
        <v>1224</v>
      </c>
      <c r="B87" s="36" t="s">
        <v>1225</v>
      </c>
      <c r="C87" s="123">
        <v>44012</v>
      </c>
      <c r="D87" s="36" t="s">
        <v>825</v>
      </c>
      <c r="E87" s="50"/>
      <c r="F87" s="50"/>
      <c r="G87" s="50"/>
      <c r="H87" s="50"/>
      <c r="I87" s="50"/>
      <c r="J87" s="50"/>
      <c r="K87" s="50"/>
      <c r="L87" s="50"/>
      <c r="M87" s="50"/>
      <c r="N87" s="50"/>
      <c r="O87" s="50"/>
      <c r="P87" s="50"/>
      <c r="Q87" s="50"/>
      <c r="R87" s="50"/>
      <c r="S87" s="16"/>
      <c r="T87" s="16"/>
      <c r="U87" s="16">
        <v>1.2400000000000001E-4</v>
      </c>
    </row>
    <row r="88" spans="1:21" ht="45" x14ac:dyDescent="0.35">
      <c r="A88" s="36" t="s">
        <v>1224</v>
      </c>
      <c r="B88" s="36" t="s">
        <v>1226</v>
      </c>
      <c r="C88" s="123">
        <v>44012</v>
      </c>
      <c r="D88" s="36" t="s">
        <v>827</v>
      </c>
      <c r="E88" s="50"/>
      <c r="F88" s="50"/>
      <c r="G88" s="50"/>
      <c r="H88" s="50"/>
      <c r="I88" s="50"/>
      <c r="J88" s="50"/>
      <c r="K88" s="50"/>
      <c r="L88" s="50"/>
      <c r="M88" s="50"/>
      <c r="N88" s="50"/>
      <c r="O88" s="50"/>
      <c r="P88" s="50"/>
      <c r="Q88" s="50"/>
      <c r="R88" s="50"/>
      <c r="S88" s="16"/>
      <c r="T88" s="16"/>
      <c r="U88" s="16">
        <v>1.0999999999999999E-2</v>
      </c>
    </row>
    <row r="89" spans="1:21" ht="45" x14ac:dyDescent="0.35">
      <c r="A89" s="36" t="s">
        <v>1227</v>
      </c>
      <c r="B89" s="36" t="s">
        <v>1228</v>
      </c>
      <c r="C89" s="123">
        <v>44012</v>
      </c>
      <c r="D89" s="36" t="s">
        <v>829</v>
      </c>
      <c r="E89" s="50"/>
      <c r="F89" s="50"/>
      <c r="G89" s="50"/>
      <c r="H89" s="50"/>
      <c r="I89" s="50"/>
      <c r="J89" s="50"/>
      <c r="K89" s="50"/>
      <c r="L89" s="50"/>
      <c r="M89" s="50"/>
      <c r="N89" s="50"/>
      <c r="O89" s="50"/>
      <c r="P89" s="50"/>
      <c r="Q89" s="50"/>
      <c r="R89" s="50"/>
      <c r="S89" s="16"/>
      <c r="T89" s="16"/>
      <c r="U89" s="16">
        <v>3.4</v>
      </c>
    </row>
    <row r="90" spans="1:21" ht="60" x14ac:dyDescent="0.35">
      <c r="A90" s="36" t="s">
        <v>1227</v>
      </c>
      <c r="B90" s="36" t="s">
        <v>1229</v>
      </c>
      <c r="C90" s="123">
        <v>44012</v>
      </c>
      <c r="D90" s="36" t="s">
        <v>831</v>
      </c>
      <c r="E90" s="50"/>
      <c r="F90" s="50"/>
      <c r="G90" s="50"/>
      <c r="H90" s="50"/>
      <c r="I90" s="50"/>
      <c r="J90" s="50"/>
      <c r="K90" s="50"/>
      <c r="L90" s="50"/>
      <c r="M90" s="50"/>
      <c r="N90" s="50"/>
      <c r="O90" s="50"/>
      <c r="P90" s="50"/>
      <c r="Q90" s="50"/>
      <c r="R90" s="50"/>
      <c r="S90" s="16"/>
      <c r="T90" s="16"/>
      <c r="U90" s="16">
        <v>0.12</v>
      </c>
    </row>
    <row r="91" spans="1:21" ht="45" x14ac:dyDescent="0.35">
      <c r="A91" s="36" t="s">
        <v>1230</v>
      </c>
      <c r="B91" s="36" t="s">
        <v>1231</v>
      </c>
      <c r="C91" s="123">
        <v>44012</v>
      </c>
      <c r="D91" s="36" t="s">
        <v>833</v>
      </c>
      <c r="E91" s="50"/>
      <c r="F91" s="50"/>
      <c r="G91" s="50"/>
      <c r="H91" s="50"/>
      <c r="I91" s="50"/>
      <c r="J91" s="50"/>
      <c r="K91" s="50"/>
      <c r="L91" s="50"/>
      <c r="M91" s="50"/>
      <c r="N91" s="50"/>
      <c r="O91" s="50"/>
      <c r="P91" s="50"/>
      <c r="Q91" s="50"/>
      <c r="R91" s="50"/>
      <c r="S91" s="16"/>
      <c r="T91" s="16"/>
      <c r="U91" s="16">
        <v>3.6</v>
      </c>
    </row>
    <row r="92" spans="1:21" ht="60" x14ac:dyDescent="0.35">
      <c r="A92" s="36" t="s">
        <v>1230</v>
      </c>
      <c r="B92" s="36" t="s">
        <v>1232</v>
      </c>
      <c r="C92" s="123">
        <v>44012</v>
      </c>
      <c r="D92" s="36" t="s">
        <v>835</v>
      </c>
      <c r="E92" s="50"/>
      <c r="F92" s="50"/>
      <c r="G92" s="50"/>
      <c r="H92" s="50"/>
      <c r="I92" s="50"/>
      <c r="J92" s="50"/>
      <c r="K92" s="50"/>
      <c r="L92" s="50"/>
      <c r="M92" s="50"/>
      <c r="N92" s="50"/>
      <c r="O92" s="50"/>
      <c r="P92" s="50"/>
      <c r="Q92" s="50"/>
      <c r="R92" s="50"/>
      <c r="S92" s="16"/>
      <c r="T92" s="16"/>
      <c r="U92" s="16">
        <v>4.3</v>
      </c>
    </row>
    <row r="93" spans="1:21" ht="60" x14ac:dyDescent="0.35">
      <c r="A93" s="36" t="s">
        <v>1233</v>
      </c>
      <c r="B93" s="36" t="s">
        <v>1234</v>
      </c>
      <c r="C93" s="123">
        <v>44012</v>
      </c>
      <c r="D93" s="36" t="s">
        <v>837</v>
      </c>
      <c r="E93" s="50"/>
      <c r="F93" s="50"/>
      <c r="G93" s="50"/>
      <c r="H93" s="50"/>
      <c r="I93" s="50"/>
      <c r="J93" s="50"/>
      <c r="K93" s="50"/>
      <c r="L93" s="50"/>
      <c r="M93" s="50"/>
      <c r="N93" s="50"/>
      <c r="O93" s="50"/>
      <c r="P93" s="50"/>
      <c r="Q93" s="50"/>
      <c r="R93" s="50"/>
      <c r="S93" s="16"/>
      <c r="T93" s="16"/>
      <c r="U93" s="16">
        <v>9.6199999999999994E-2</v>
      </c>
    </row>
    <row r="94" spans="1:21" ht="45" x14ac:dyDescent="0.35">
      <c r="A94" s="36" t="s">
        <v>1235</v>
      </c>
      <c r="B94" s="36" t="s">
        <v>1236</v>
      </c>
      <c r="C94" s="123">
        <v>44012</v>
      </c>
      <c r="D94" s="36" t="s">
        <v>839</v>
      </c>
      <c r="E94" s="50"/>
      <c r="F94" s="50"/>
      <c r="G94" s="50"/>
      <c r="H94" s="50"/>
      <c r="I94" s="50"/>
      <c r="J94" s="50"/>
      <c r="K94" s="50"/>
      <c r="L94" s="50"/>
      <c r="M94" s="50"/>
      <c r="N94" s="50"/>
      <c r="O94" s="50"/>
      <c r="P94" s="50"/>
      <c r="Q94" s="50"/>
      <c r="R94" s="50"/>
      <c r="S94" s="16"/>
      <c r="T94" s="16"/>
      <c r="U94" s="16">
        <v>3.8</v>
      </c>
    </row>
    <row r="95" spans="1:21" ht="45" x14ac:dyDescent="0.35">
      <c r="A95" s="36" t="s">
        <v>1237</v>
      </c>
      <c r="B95" s="36" t="s">
        <v>1238</v>
      </c>
      <c r="C95" s="123">
        <v>44012</v>
      </c>
      <c r="D95" s="36" t="s">
        <v>841</v>
      </c>
      <c r="E95" s="50"/>
      <c r="F95" s="50"/>
      <c r="G95" s="50"/>
      <c r="H95" s="50"/>
      <c r="I95" s="50"/>
      <c r="J95" s="50"/>
      <c r="K95" s="50"/>
      <c r="L95" s="50"/>
      <c r="M95" s="50"/>
      <c r="N95" s="50"/>
      <c r="O95" s="50"/>
      <c r="P95" s="50"/>
      <c r="Q95" s="50"/>
      <c r="R95" s="50"/>
      <c r="S95" s="16"/>
      <c r="T95" s="16"/>
      <c r="U95" s="16">
        <v>6.6E-3</v>
      </c>
    </row>
    <row r="96" spans="1:21" ht="45" x14ac:dyDescent="0.35">
      <c r="A96" s="36" t="s">
        <v>1237</v>
      </c>
      <c r="B96" s="36" t="s">
        <v>1239</v>
      </c>
      <c r="C96" s="123">
        <v>44012</v>
      </c>
      <c r="D96" s="36" t="s">
        <v>843</v>
      </c>
      <c r="E96" s="50"/>
      <c r="F96" s="50"/>
      <c r="G96" s="50"/>
      <c r="H96" s="50"/>
      <c r="I96" s="50"/>
      <c r="J96" s="50"/>
      <c r="K96" s="50"/>
      <c r="L96" s="50"/>
      <c r="M96" s="50"/>
      <c r="N96" s="50"/>
      <c r="O96" s="50"/>
      <c r="P96" s="50"/>
      <c r="Q96" s="50"/>
      <c r="R96" s="50"/>
      <c r="S96" s="16"/>
      <c r="T96" s="16"/>
      <c r="U96" s="16">
        <v>0.52300000000000002</v>
      </c>
    </row>
    <row r="97" spans="1:21" ht="45" x14ac:dyDescent="0.35">
      <c r="A97" s="36" t="s">
        <v>1240</v>
      </c>
      <c r="B97" s="36" t="s">
        <v>1241</v>
      </c>
      <c r="C97" s="123">
        <v>44012</v>
      </c>
      <c r="D97" s="36" t="s">
        <v>845</v>
      </c>
      <c r="E97" s="50"/>
      <c r="F97" s="50"/>
      <c r="G97" s="50"/>
      <c r="H97" s="50"/>
      <c r="I97" s="50"/>
      <c r="J97" s="50"/>
      <c r="K97" s="50"/>
      <c r="L97" s="50"/>
      <c r="M97" s="50"/>
      <c r="N97" s="50"/>
      <c r="O97" s="50"/>
      <c r="P97" s="50"/>
      <c r="Q97" s="50"/>
      <c r="R97" s="50"/>
      <c r="S97" s="16"/>
      <c r="T97" s="16"/>
      <c r="U97" s="16">
        <v>5.3</v>
      </c>
    </row>
    <row r="98" spans="1:21" ht="45" x14ac:dyDescent="0.35">
      <c r="A98" s="36" t="s">
        <v>1240</v>
      </c>
      <c r="B98" s="36" t="s">
        <v>1242</v>
      </c>
      <c r="C98" s="123">
        <v>44012</v>
      </c>
      <c r="D98" s="36" t="s">
        <v>847</v>
      </c>
      <c r="E98" s="50"/>
      <c r="F98" s="50"/>
      <c r="G98" s="50"/>
      <c r="H98" s="50"/>
      <c r="I98" s="50"/>
      <c r="J98" s="50"/>
      <c r="K98" s="50"/>
      <c r="L98" s="50"/>
      <c r="M98" s="50"/>
      <c r="N98" s="50"/>
      <c r="O98" s="50"/>
      <c r="P98" s="50"/>
      <c r="Q98" s="50"/>
      <c r="R98" s="50"/>
      <c r="S98" s="16"/>
      <c r="T98" s="16"/>
      <c r="U98" s="16">
        <v>0.96399999999999997</v>
      </c>
    </row>
    <row r="99" spans="1:21" ht="45" x14ac:dyDescent="0.35">
      <c r="A99" s="36" t="s">
        <v>1243</v>
      </c>
      <c r="B99" s="36" t="s">
        <v>1244</v>
      </c>
      <c r="C99" s="123">
        <v>44012</v>
      </c>
      <c r="D99" s="36" t="s">
        <v>849</v>
      </c>
      <c r="E99" s="50"/>
      <c r="F99" s="50"/>
      <c r="G99" s="50"/>
      <c r="H99" s="50"/>
      <c r="I99" s="50"/>
      <c r="J99" s="50"/>
      <c r="K99" s="50"/>
      <c r="L99" s="50"/>
      <c r="M99" s="50"/>
      <c r="N99" s="50"/>
      <c r="O99" s="50"/>
      <c r="P99" s="50"/>
      <c r="Q99" s="50"/>
      <c r="R99" s="50"/>
      <c r="S99" s="16"/>
      <c r="T99" s="16"/>
      <c r="U99" s="16">
        <v>2.7000000000000001E-3</v>
      </c>
    </row>
    <row r="100" spans="1:21" ht="45" x14ac:dyDescent="0.35">
      <c r="A100" s="36" t="s">
        <v>1243</v>
      </c>
      <c r="B100" s="36" t="s">
        <v>1245</v>
      </c>
      <c r="C100" s="123">
        <v>44012</v>
      </c>
      <c r="D100" s="36" t="s">
        <v>851</v>
      </c>
      <c r="E100" s="50"/>
      <c r="F100" s="50"/>
      <c r="G100" s="50"/>
      <c r="H100" s="50"/>
      <c r="I100" s="50"/>
      <c r="J100" s="50"/>
      <c r="K100" s="50"/>
      <c r="L100" s="50"/>
      <c r="M100" s="50"/>
      <c r="N100" s="50"/>
      <c r="O100" s="50"/>
      <c r="P100" s="50"/>
      <c r="Q100" s="50"/>
      <c r="R100" s="50"/>
      <c r="S100" s="16"/>
      <c r="T100" s="16"/>
      <c r="U100" s="16">
        <v>0.91400000000000003</v>
      </c>
    </row>
    <row r="101" spans="1:21" ht="45" x14ac:dyDescent="0.35">
      <c r="A101" s="36" t="s">
        <v>1246</v>
      </c>
      <c r="B101" s="36" t="s">
        <v>1247</v>
      </c>
      <c r="C101" s="123">
        <v>44012</v>
      </c>
      <c r="D101" s="36" t="s">
        <v>853</v>
      </c>
      <c r="E101" s="50"/>
      <c r="F101" s="50"/>
      <c r="G101" s="50"/>
      <c r="H101" s="50"/>
      <c r="I101" s="50"/>
      <c r="J101" s="50"/>
      <c r="K101" s="50"/>
      <c r="L101" s="50"/>
      <c r="M101" s="50"/>
      <c r="N101" s="50"/>
      <c r="O101" s="50"/>
      <c r="P101" s="50"/>
      <c r="Q101" s="50"/>
      <c r="R101" s="50"/>
      <c r="S101" s="16"/>
      <c r="T101" s="16"/>
      <c r="U101" s="16">
        <v>1.0999999999999999E-2</v>
      </c>
    </row>
    <row r="102" spans="1:21" ht="60" x14ac:dyDescent="0.35">
      <c r="A102" s="36" t="s">
        <v>1246</v>
      </c>
      <c r="B102" s="36" t="s">
        <v>1248</v>
      </c>
      <c r="C102" s="123">
        <v>44012</v>
      </c>
      <c r="D102" s="36" t="s">
        <v>855</v>
      </c>
      <c r="E102" s="50"/>
      <c r="F102" s="50"/>
      <c r="G102" s="50"/>
      <c r="H102" s="50"/>
      <c r="I102" s="50"/>
      <c r="J102" s="50"/>
      <c r="K102" s="50"/>
      <c r="L102" s="50"/>
      <c r="M102" s="50"/>
      <c r="N102" s="50"/>
      <c r="O102" s="50"/>
      <c r="P102" s="50"/>
      <c r="Q102" s="50"/>
      <c r="R102" s="50"/>
      <c r="S102" s="16"/>
      <c r="T102" s="16"/>
      <c r="U102" s="16">
        <v>0.21199999999999999</v>
      </c>
    </row>
    <row r="103" spans="1:21" ht="45" x14ac:dyDescent="0.35">
      <c r="A103" s="36" t="s">
        <v>1249</v>
      </c>
      <c r="B103" s="36" t="s">
        <v>1250</v>
      </c>
      <c r="C103" s="123">
        <v>44012</v>
      </c>
      <c r="D103" s="36" t="s">
        <v>857</v>
      </c>
      <c r="E103" s="50"/>
      <c r="F103" s="50"/>
      <c r="G103" s="50"/>
      <c r="H103" s="50"/>
      <c r="I103" s="50"/>
      <c r="J103" s="50"/>
      <c r="K103" s="50"/>
      <c r="L103" s="50"/>
      <c r="M103" s="50"/>
      <c r="N103" s="50"/>
      <c r="O103" s="50"/>
      <c r="P103" s="50"/>
      <c r="Q103" s="50"/>
      <c r="R103" s="50"/>
      <c r="S103" s="16"/>
      <c r="T103" s="16"/>
      <c r="U103" s="16">
        <v>4.4000000000000004</v>
      </c>
    </row>
    <row r="104" spans="1:21" ht="60" x14ac:dyDescent="0.35">
      <c r="A104" s="36" t="s">
        <v>1249</v>
      </c>
      <c r="B104" s="36" t="s">
        <v>1251</v>
      </c>
      <c r="C104" s="123">
        <v>44012</v>
      </c>
      <c r="D104" s="36" t="s">
        <v>859</v>
      </c>
      <c r="E104" s="50"/>
      <c r="F104" s="50"/>
      <c r="G104" s="50"/>
      <c r="H104" s="50"/>
      <c r="I104" s="50"/>
      <c r="J104" s="50"/>
      <c r="K104" s="50"/>
      <c r="L104" s="50"/>
      <c r="M104" s="50"/>
      <c r="N104" s="50"/>
      <c r="O104" s="50"/>
      <c r="P104" s="50"/>
      <c r="Q104" s="50"/>
      <c r="R104" s="50"/>
      <c r="S104" s="16"/>
      <c r="T104" s="16"/>
      <c r="U104" s="16">
        <v>7</v>
      </c>
    </row>
    <row r="105" spans="1:21" ht="60" x14ac:dyDescent="0.35">
      <c r="A105" s="36" t="s">
        <v>1252</v>
      </c>
      <c r="B105" s="36" t="s">
        <v>1253</v>
      </c>
      <c r="C105" s="123">
        <v>44012</v>
      </c>
      <c r="D105" s="36" t="s">
        <v>861</v>
      </c>
      <c r="E105" s="50"/>
      <c r="F105" s="50"/>
      <c r="G105" s="50"/>
      <c r="H105" s="50"/>
      <c r="I105" s="50"/>
      <c r="J105" s="50"/>
      <c r="K105" s="50"/>
      <c r="L105" s="50"/>
      <c r="M105" s="50"/>
      <c r="N105" s="50"/>
      <c r="O105" s="50"/>
      <c r="P105" s="50"/>
      <c r="Q105" s="50"/>
      <c r="R105" s="50"/>
      <c r="S105" s="16"/>
      <c r="T105" s="16"/>
      <c r="U105" s="16">
        <v>0.16900000000000001</v>
      </c>
    </row>
    <row r="106" spans="1:21" ht="45" x14ac:dyDescent="0.35">
      <c r="A106" s="36" t="s">
        <v>1254</v>
      </c>
      <c r="B106" s="36" t="s">
        <v>1255</v>
      </c>
      <c r="C106" s="123">
        <v>44012</v>
      </c>
      <c r="D106" s="36" t="s">
        <v>863</v>
      </c>
      <c r="E106" s="50"/>
      <c r="F106" s="50"/>
      <c r="G106" s="50"/>
      <c r="H106" s="50"/>
      <c r="I106" s="50"/>
      <c r="J106" s="50"/>
      <c r="K106" s="50"/>
      <c r="L106" s="50"/>
      <c r="M106" s="50"/>
      <c r="N106" s="50"/>
      <c r="O106" s="50"/>
      <c r="P106" s="50"/>
      <c r="Q106" s="50"/>
      <c r="R106" s="50"/>
      <c r="S106" s="16"/>
      <c r="T106" s="16"/>
      <c r="U106" s="16">
        <v>0.18</v>
      </c>
    </row>
    <row r="107" spans="1:21" ht="45" x14ac:dyDescent="0.35">
      <c r="A107" s="36" t="s">
        <v>1256</v>
      </c>
      <c r="B107" s="36" t="s">
        <v>1257</v>
      </c>
      <c r="C107" s="123">
        <v>44012</v>
      </c>
      <c r="D107" s="36" t="s">
        <v>865</v>
      </c>
      <c r="E107" s="50"/>
      <c r="F107" s="50"/>
      <c r="G107" s="50"/>
      <c r="H107" s="50"/>
      <c r="I107" s="50"/>
      <c r="J107" s="50"/>
      <c r="K107" s="50"/>
      <c r="L107" s="50"/>
      <c r="M107" s="50"/>
      <c r="N107" s="50"/>
      <c r="O107" s="50"/>
      <c r="P107" s="50"/>
      <c r="Q107" s="50"/>
      <c r="R107" s="50"/>
      <c r="S107" s="16"/>
      <c r="T107" s="16"/>
      <c r="U107" s="16">
        <v>0.29099999999999998</v>
      </c>
    </row>
    <row r="108" spans="1:21" ht="45" x14ac:dyDescent="0.35">
      <c r="A108" s="36" t="s">
        <v>1258</v>
      </c>
      <c r="B108" s="36" t="s">
        <v>1259</v>
      </c>
      <c r="C108" s="123">
        <v>44012</v>
      </c>
      <c r="D108" s="36" t="s">
        <v>867</v>
      </c>
      <c r="E108" s="50"/>
      <c r="F108" s="50"/>
      <c r="G108" s="50"/>
      <c r="H108" s="50"/>
      <c r="I108" s="50"/>
      <c r="J108" s="50"/>
      <c r="K108" s="50"/>
      <c r="L108" s="50"/>
      <c r="M108" s="50"/>
      <c r="N108" s="50"/>
      <c r="O108" s="50"/>
      <c r="P108" s="50"/>
      <c r="Q108" s="50"/>
      <c r="R108" s="50"/>
      <c r="S108" s="16"/>
      <c r="T108" s="16"/>
      <c r="U108" s="16">
        <v>0.66900000000000004</v>
      </c>
    </row>
    <row r="109" spans="1:21" ht="60" x14ac:dyDescent="0.35">
      <c r="A109" s="36" t="s">
        <v>1260</v>
      </c>
      <c r="B109" s="36" t="s">
        <v>1261</v>
      </c>
      <c r="C109" s="123">
        <v>44012</v>
      </c>
      <c r="D109" s="36" t="s">
        <v>869</v>
      </c>
      <c r="E109" s="50"/>
      <c r="F109" s="50"/>
      <c r="G109" s="50"/>
      <c r="H109" s="50"/>
      <c r="I109" s="50"/>
      <c r="J109" s="50"/>
      <c r="K109" s="50"/>
      <c r="L109" s="50"/>
      <c r="M109" s="50"/>
      <c r="N109" s="50"/>
      <c r="O109" s="50"/>
      <c r="P109" s="50"/>
      <c r="Q109" s="50"/>
      <c r="R109" s="50"/>
      <c r="S109" s="16"/>
      <c r="T109" s="16"/>
      <c r="U109" s="16">
        <v>0.67100000000000004</v>
      </c>
    </row>
    <row r="110" spans="1:21" ht="45" x14ac:dyDescent="0.35">
      <c r="A110" s="36" t="s">
        <v>1262</v>
      </c>
      <c r="B110" s="36" t="s">
        <v>1263</v>
      </c>
      <c r="C110" s="123">
        <v>44012</v>
      </c>
      <c r="D110" s="36" t="s">
        <v>871</v>
      </c>
      <c r="E110" s="50"/>
      <c r="F110" s="50"/>
      <c r="G110" s="50"/>
      <c r="H110" s="50"/>
      <c r="I110" s="50"/>
      <c r="J110" s="50"/>
      <c r="K110" s="50"/>
      <c r="L110" s="50"/>
      <c r="M110" s="50"/>
      <c r="N110" s="50"/>
      <c r="O110" s="50"/>
      <c r="P110" s="50"/>
      <c r="Q110" s="50"/>
      <c r="R110" s="50"/>
      <c r="S110" s="16"/>
      <c r="T110" s="16"/>
      <c r="U110" s="16">
        <v>6.6</v>
      </c>
    </row>
    <row r="111" spans="1:21" ht="45" x14ac:dyDescent="0.35">
      <c r="A111" s="36" t="s">
        <v>1264</v>
      </c>
      <c r="B111" s="36" t="s">
        <v>1265</v>
      </c>
      <c r="C111" s="123">
        <v>44012</v>
      </c>
      <c r="D111" s="36" t="s">
        <v>873</v>
      </c>
      <c r="E111" s="50"/>
      <c r="F111" s="50"/>
      <c r="G111" s="50"/>
      <c r="H111" s="50"/>
      <c r="I111" s="50"/>
      <c r="J111" s="50"/>
      <c r="K111" s="50"/>
      <c r="L111" s="50"/>
      <c r="M111" s="50"/>
      <c r="N111" s="50"/>
      <c r="O111" s="50"/>
      <c r="P111" s="50"/>
      <c r="Q111" s="50"/>
      <c r="R111" s="50"/>
      <c r="S111" s="16"/>
      <c r="T111" s="16"/>
      <c r="U111" s="16">
        <v>8.6999999999999994E-2</v>
      </c>
    </row>
    <row r="112" spans="1:21" ht="45" x14ac:dyDescent="0.35">
      <c r="A112" s="36" t="s">
        <v>1266</v>
      </c>
      <c r="B112" s="36" t="s">
        <v>1267</v>
      </c>
      <c r="C112" s="123">
        <v>44012</v>
      </c>
      <c r="D112" s="36" t="s">
        <v>875</v>
      </c>
      <c r="E112" s="50"/>
      <c r="F112" s="50"/>
      <c r="G112" s="50"/>
      <c r="H112" s="50"/>
      <c r="I112" s="50"/>
      <c r="J112" s="50"/>
      <c r="K112" s="50"/>
      <c r="L112" s="50"/>
      <c r="M112" s="50"/>
      <c r="N112" s="50"/>
      <c r="O112" s="50"/>
      <c r="P112" s="50"/>
      <c r="Q112" s="50"/>
      <c r="R112" s="50"/>
      <c r="S112" s="16"/>
      <c r="T112" s="16"/>
      <c r="U112" s="16">
        <v>3.6</v>
      </c>
    </row>
    <row r="113" spans="1:21" ht="60" x14ac:dyDescent="0.35">
      <c r="A113" s="36" t="s">
        <v>1266</v>
      </c>
      <c r="B113" s="36" t="s">
        <v>1268</v>
      </c>
      <c r="C113" s="123">
        <v>44012</v>
      </c>
      <c r="D113" s="36" t="s">
        <v>877</v>
      </c>
      <c r="E113" s="50"/>
      <c r="F113" s="50"/>
      <c r="G113" s="50"/>
      <c r="H113" s="50"/>
      <c r="I113" s="50"/>
      <c r="J113" s="50"/>
      <c r="K113" s="50"/>
      <c r="L113" s="50"/>
      <c r="M113" s="50"/>
      <c r="N113" s="50"/>
      <c r="O113" s="50"/>
      <c r="P113" s="50"/>
      <c r="Q113" s="50"/>
      <c r="R113" s="50"/>
      <c r="S113" s="16"/>
      <c r="T113" s="16"/>
      <c r="U113" s="16">
        <v>4.3</v>
      </c>
    </row>
    <row r="114" spans="1:21" ht="60" x14ac:dyDescent="0.35">
      <c r="A114" s="36" t="s">
        <v>1269</v>
      </c>
      <c r="B114" s="36" t="s">
        <v>1270</v>
      </c>
      <c r="C114" s="123">
        <v>44012</v>
      </c>
      <c r="D114" s="36" t="s">
        <v>879</v>
      </c>
      <c r="E114" s="50"/>
      <c r="F114" s="50"/>
      <c r="G114" s="50"/>
      <c r="H114" s="50"/>
      <c r="I114" s="50"/>
      <c r="J114" s="50"/>
      <c r="K114" s="50"/>
      <c r="L114" s="50"/>
      <c r="M114" s="50"/>
      <c r="N114" s="50"/>
      <c r="O114" s="50"/>
      <c r="P114" s="50"/>
      <c r="Q114" s="50"/>
      <c r="R114" s="50"/>
      <c r="S114" s="16"/>
      <c r="T114" s="16"/>
      <c r="U114" s="16">
        <v>22</v>
      </c>
    </row>
    <row r="115" spans="1:21" ht="60" x14ac:dyDescent="0.35">
      <c r="A115" s="36" t="s">
        <v>1271</v>
      </c>
      <c r="B115" s="36" t="s">
        <v>1272</v>
      </c>
      <c r="C115" s="123">
        <v>44012</v>
      </c>
      <c r="D115" s="36" t="s">
        <v>881</v>
      </c>
      <c r="E115" s="50"/>
      <c r="F115" s="50"/>
      <c r="G115" s="50"/>
      <c r="H115" s="50"/>
      <c r="I115" s="50"/>
      <c r="J115" s="50"/>
      <c r="K115" s="50"/>
      <c r="L115" s="50"/>
      <c r="M115" s="50"/>
      <c r="N115" s="50"/>
      <c r="O115" s="50"/>
      <c r="P115" s="50"/>
      <c r="Q115" s="50"/>
      <c r="R115" s="50"/>
      <c r="S115" s="16"/>
      <c r="T115" s="16"/>
      <c r="U115" s="16">
        <v>5.4</v>
      </c>
    </row>
    <row r="116" spans="1:21" ht="60" x14ac:dyDescent="0.35">
      <c r="A116" s="36" t="s">
        <v>1273</v>
      </c>
      <c r="B116" s="36" t="s">
        <v>1274</v>
      </c>
      <c r="C116" s="123">
        <v>44012</v>
      </c>
      <c r="D116" s="36" t="s">
        <v>883</v>
      </c>
      <c r="E116" s="50"/>
      <c r="F116" s="50"/>
      <c r="G116" s="50"/>
      <c r="H116" s="50"/>
      <c r="I116" s="50"/>
      <c r="J116" s="50"/>
      <c r="K116" s="50"/>
      <c r="L116" s="50"/>
      <c r="M116" s="50"/>
      <c r="N116" s="50"/>
      <c r="O116" s="50"/>
      <c r="P116" s="50"/>
      <c r="Q116" s="50"/>
      <c r="R116" s="50"/>
      <c r="S116" s="16"/>
      <c r="T116" s="16"/>
      <c r="U116" s="16"/>
    </row>
    <row r="117" spans="1:21" ht="60" x14ac:dyDescent="0.35">
      <c r="A117" s="36" t="s">
        <v>1275</v>
      </c>
      <c r="B117" s="36" t="s">
        <v>1276</v>
      </c>
      <c r="C117" s="123">
        <v>44012</v>
      </c>
      <c r="D117" s="36" t="s">
        <v>885</v>
      </c>
      <c r="E117" s="50"/>
      <c r="F117" s="50"/>
      <c r="G117" s="50"/>
      <c r="H117" s="50"/>
      <c r="I117" s="50"/>
      <c r="J117" s="50"/>
      <c r="K117" s="50"/>
      <c r="L117" s="50"/>
      <c r="M117" s="50"/>
      <c r="N117" s="50"/>
      <c r="O117" s="50"/>
      <c r="P117" s="50"/>
      <c r="Q117" s="50"/>
      <c r="R117" s="50"/>
      <c r="S117" s="16"/>
      <c r="T117" s="16"/>
      <c r="U117" s="16">
        <v>5.7000000000000002E-2</v>
      </c>
    </row>
    <row r="118" spans="1:21" ht="45" x14ac:dyDescent="0.35">
      <c r="A118" s="36" t="s">
        <v>1277</v>
      </c>
      <c r="B118" s="36" t="s">
        <v>1278</v>
      </c>
      <c r="C118" s="123">
        <v>44012</v>
      </c>
      <c r="D118" s="36" t="s">
        <v>887</v>
      </c>
      <c r="E118" s="50"/>
      <c r="F118" s="50"/>
      <c r="G118" s="50"/>
      <c r="H118" s="50"/>
      <c r="I118" s="50"/>
      <c r="J118" s="50"/>
      <c r="K118" s="50"/>
      <c r="L118" s="50"/>
      <c r="M118" s="50"/>
      <c r="N118" s="50"/>
      <c r="O118" s="50"/>
      <c r="P118" s="50"/>
      <c r="Q118" s="50"/>
      <c r="R118" s="50"/>
      <c r="S118" s="16"/>
      <c r="T118" s="16"/>
      <c r="U118" s="16">
        <v>2.5</v>
      </c>
    </row>
    <row r="119" spans="1:21" ht="60" x14ac:dyDescent="0.35">
      <c r="A119" s="36" t="s">
        <v>1277</v>
      </c>
      <c r="B119" s="36" t="s">
        <v>1279</v>
      </c>
      <c r="C119" s="123">
        <v>44012</v>
      </c>
      <c r="D119" s="36" t="s">
        <v>889</v>
      </c>
      <c r="E119" s="50"/>
      <c r="F119" s="50"/>
      <c r="G119" s="50"/>
      <c r="H119" s="50"/>
      <c r="I119" s="50"/>
      <c r="J119" s="50"/>
      <c r="K119" s="50"/>
      <c r="L119" s="50"/>
      <c r="M119" s="50"/>
      <c r="N119" s="50"/>
      <c r="O119" s="50"/>
      <c r="P119" s="50"/>
      <c r="Q119" s="50"/>
      <c r="R119" s="50"/>
      <c r="S119" s="16"/>
      <c r="T119" s="16"/>
      <c r="U119" s="16">
        <v>0.64400000000000002</v>
      </c>
    </row>
    <row r="120" spans="1:21" ht="45" x14ac:dyDescent="0.35">
      <c r="A120" s="36" t="s">
        <v>1280</v>
      </c>
      <c r="B120" s="36" t="s">
        <v>1281</v>
      </c>
      <c r="C120" s="123">
        <v>44012</v>
      </c>
      <c r="D120" s="36" t="s">
        <v>891</v>
      </c>
      <c r="E120" s="50"/>
      <c r="F120" s="50"/>
      <c r="G120" s="50"/>
      <c r="H120" s="50"/>
      <c r="I120" s="50"/>
      <c r="J120" s="50"/>
      <c r="K120" s="50"/>
      <c r="L120" s="50"/>
      <c r="M120" s="50"/>
      <c r="N120" s="50"/>
      <c r="O120" s="50"/>
      <c r="P120" s="50"/>
      <c r="Q120" s="50"/>
      <c r="R120" s="50"/>
      <c r="S120" s="16"/>
      <c r="T120" s="16"/>
      <c r="U120" s="16"/>
    </row>
    <row r="121" spans="1:21" ht="45" x14ac:dyDescent="0.35">
      <c r="A121" s="36" t="s">
        <v>1282</v>
      </c>
      <c r="B121" s="36" t="s">
        <v>1283</v>
      </c>
      <c r="C121" s="123">
        <v>44012</v>
      </c>
      <c r="D121" s="36" t="s">
        <v>893</v>
      </c>
      <c r="E121" s="50"/>
      <c r="F121" s="50"/>
      <c r="G121" s="50"/>
      <c r="H121" s="50"/>
      <c r="I121" s="50"/>
      <c r="J121" s="50"/>
      <c r="K121" s="50"/>
      <c r="L121" s="50"/>
      <c r="M121" s="50"/>
      <c r="N121" s="50"/>
      <c r="O121" s="50"/>
      <c r="P121" s="50"/>
      <c r="Q121" s="50"/>
      <c r="R121" s="50"/>
      <c r="S121" s="16"/>
      <c r="T121" s="16"/>
      <c r="U121" s="16">
        <v>1.1999999999999999E-3</v>
      </c>
    </row>
    <row r="122" spans="1:21" ht="60" x14ac:dyDescent="0.35">
      <c r="A122" s="36" t="s">
        <v>1284</v>
      </c>
      <c r="B122" s="36" t="s">
        <v>1285</v>
      </c>
      <c r="C122" s="123">
        <v>44012</v>
      </c>
      <c r="D122" s="36" t="s">
        <v>895</v>
      </c>
      <c r="E122" s="50"/>
      <c r="F122" s="50"/>
      <c r="G122" s="50"/>
      <c r="H122" s="50"/>
      <c r="I122" s="50"/>
      <c r="J122" s="50"/>
      <c r="K122" s="50"/>
      <c r="L122" s="50"/>
      <c r="M122" s="50"/>
      <c r="N122" s="50"/>
      <c r="O122" s="50"/>
      <c r="P122" s="50"/>
      <c r="Q122" s="50"/>
      <c r="R122" s="50"/>
      <c r="S122" s="16"/>
      <c r="T122" s="16"/>
      <c r="U122" s="16">
        <v>0.24299999999999999</v>
      </c>
    </row>
    <row r="123" spans="1:21" ht="60" x14ac:dyDescent="0.35">
      <c r="A123" s="36" t="s">
        <v>1286</v>
      </c>
      <c r="B123" s="36" t="s">
        <v>1287</v>
      </c>
      <c r="C123" s="123">
        <v>44012</v>
      </c>
      <c r="D123" s="36" t="s">
        <v>897</v>
      </c>
      <c r="E123" s="50"/>
      <c r="F123" s="50"/>
      <c r="G123" s="50"/>
      <c r="H123" s="50"/>
      <c r="I123" s="50"/>
      <c r="J123" s="50"/>
      <c r="K123" s="50"/>
      <c r="L123" s="50"/>
      <c r="M123" s="50"/>
      <c r="N123" s="50"/>
      <c r="O123" s="50"/>
      <c r="P123" s="50"/>
      <c r="Q123" s="50"/>
      <c r="R123" s="50"/>
      <c r="S123" s="16"/>
      <c r="T123" s="16"/>
      <c r="U123" s="16">
        <v>0.308</v>
      </c>
    </row>
    <row r="124" spans="1:21" ht="60" x14ac:dyDescent="0.35">
      <c r="A124" s="36" t="s">
        <v>1288</v>
      </c>
      <c r="B124" s="36" t="s">
        <v>1289</v>
      </c>
      <c r="C124" s="123">
        <v>44012</v>
      </c>
      <c r="D124" s="36" t="s">
        <v>899</v>
      </c>
      <c r="E124" s="50"/>
      <c r="F124" s="50"/>
      <c r="G124" s="50"/>
      <c r="H124" s="50"/>
      <c r="I124" s="50"/>
      <c r="J124" s="50"/>
      <c r="K124" s="50"/>
      <c r="L124" s="50"/>
      <c r="M124" s="50"/>
      <c r="N124" s="50"/>
      <c r="O124" s="50"/>
      <c r="P124" s="50"/>
      <c r="Q124" s="50"/>
      <c r="R124" s="50"/>
      <c r="S124" s="16"/>
      <c r="T124" s="16"/>
      <c r="U124" s="16">
        <v>7.9000000000000008E-3</v>
      </c>
    </row>
    <row r="125" spans="1:21" ht="60" x14ac:dyDescent="0.35">
      <c r="A125" s="36" t="s">
        <v>1290</v>
      </c>
      <c r="B125" s="36" t="s">
        <v>1291</v>
      </c>
      <c r="C125" s="123">
        <v>44012</v>
      </c>
      <c r="D125" s="36" t="s">
        <v>901</v>
      </c>
      <c r="E125" s="50"/>
      <c r="F125" s="50"/>
      <c r="G125" s="50"/>
      <c r="H125" s="50"/>
      <c r="I125" s="50"/>
      <c r="J125" s="50"/>
      <c r="K125" s="50"/>
      <c r="L125" s="50"/>
      <c r="M125" s="50"/>
      <c r="N125" s="50"/>
      <c r="O125" s="50"/>
      <c r="P125" s="50"/>
      <c r="Q125" s="50"/>
      <c r="R125" s="50"/>
      <c r="S125" s="16"/>
      <c r="T125" s="16"/>
      <c r="U125" s="16">
        <v>1.36E-4</v>
      </c>
    </row>
    <row r="126" spans="1:21" ht="60" x14ac:dyDescent="0.35">
      <c r="A126" s="36" t="s">
        <v>1292</v>
      </c>
      <c r="B126" s="36" t="s">
        <v>1293</v>
      </c>
      <c r="C126" s="123">
        <v>44012</v>
      </c>
      <c r="D126" s="36" t="s">
        <v>903</v>
      </c>
      <c r="E126" s="50"/>
      <c r="F126" s="50"/>
      <c r="G126" s="50"/>
      <c r="H126" s="50"/>
      <c r="I126" s="50"/>
      <c r="J126" s="50"/>
      <c r="K126" s="50"/>
      <c r="L126" s="50"/>
      <c r="M126" s="50"/>
      <c r="N126" s="50"/>
      <c r="O126" s="50"/>
      <c r="P126" s="50"/>
      <c r="Q126" s="50"/>
      <c r="R126" s="50"/>
      <c r="S126" s="16"/>
      <c r="T126" s="16"/>
      <c r="U126" s="16">
        <v>1.6</v>
      </c>
    </row>
    <row r="127" spans="1:21" ht="60" x14ac:dyDescent="0.35">
      <c r="A127" s="36" t="s">
        <v>1294</v>
      </c>
      <c r="B127" s="36" t="s">
        <v>1295</v>
      </c>
      <c r="C127" s="123">
        <v>44012</v>
      </c>
      <c r="D127" s="36" t="s">
        <v>905</v>
      </c>
      <c r="E127" s="50"/>
      <c r="F127" s="50"/>
      <c r="G127" s="50"/>
      <c r="H127" s="50"/>
      <c r="I127" s="50"/>
      <c r="J127" s="50"/>
      <c r="K127" s="50"/>
      <c r="L127" s="50"/>
      <c r="M127" s="50"/>
      <c r="N127" s="50"/>
      <c r="O127" s="50"/>
      <c r="P127" s="50"/>
      <c r="Q127" s="50"/>
      <c r="R127" s="50"/>
      <c r="S127" s="16"/>
      <c r="T127" s="16"/>
      <c r="U127" s="16">
        <v>5.7</v>
      </c>
    </row>
    <row r="128" spans="1:21" ht="120" x14ac:dyDescent="0.35">
      <c r="A128" s="36" t="s">
        <v>1143</v>
      </c>
      <c r="B128" s="36" t="s">
        <v>1296</v>
      </c>
      <c r="C128" s="123">
        <v>44012</v>
      </c>
      <c r="D128" s="36" t="s">
        <v>907</v>
      </c>
      <c r="E128" s="50"/>
      <c r="F128" s="50"/>
      <c r="G128" s="50"/>
      <c r="H128" s="50"/>
      <c r="I128" s="50"/>
      <c r="J128" s="50"/>
      <c r="K128" s="50"/>
      <c r="L128" s="50"/>
      <c r="M128" s="50"/>
      <c r="N128" s="50"/>
      <c r="O128" s="50"/>
      <c r="P128" s="50"/>
      <c r="Q128" s="50"/>
      <c r="R128" s="50"/>
      <c r="S128" s="16"/>
      <c r="T128" s="16"/>
      <c r="U128" s="16"/>
    </row>
    <row r="129" spans="1:21" ht="45" x14ac:dyDescent="0.35">
      <c r="A129" s="36" t="s">
        <v>1297</v>
      </c>
      <c r="B129" s="36" t="s">
        <v>1298</v>
      </c>
      <c r="C129" s="123">
        <v>44012</v>
      </c>
      <c r="D129" s="36" t="s">
        <v>909</v>
      </c>
      <c r="E129" s="50"/>
      <c r="F129" s="50"/>
      <c r="G129" s="50"/>
      <c r="H129" s="50"/>
      <c r="I129" s="50"/>
      <c r="J129" s="50"/>
      <c r="K129" s="50"/>
      <c r="L129" s="50"/>
      <c r="M129" s="50"/>
      <c r="N129" s="50"/>
      <c r="O129" s="50"/>
      <c r="P129" s="50"/>
      <c r="Q129" s="50"/>
      <c r="R129" s="50"/>
      <c r="S129" s="16"/>
      <c r="T129" s="16"/>
      <c r="U129" s="16">
        <v>14</v>
      </c>
    </row>
    <row r="130" spans="1:21" ht="45" x14ac:dyDescent="0.35">
      <c r="A130" s="36" t="s">
        <v>1299</v>
      </c>
      <c r="B130" s="36" t="s">
        <v>1300</v>
      </c>
      <c r="C130" s="123">
        <v>44012</v>
      </c>
      <c r="D130" s="36" t="s">
        <v>911</v>
      </c>
      <c r="E130" s="50"/>
      <c r="F130" s="50"/>
      <c r="G130" s="50"/>
      <c r="H130" s="50"/>
      <c r="I130" s="50"/>
      <c r="J130" s="50"/>
      <c r="K130" s="50"/>
      <c r="L130" s="50"/>
      <c r="M130" s="50"/>
      <c r="N130" s="50"/>
      <c r="O130" s="50"/>
      <c r="P130" s="50"/>
      <c r="Q130" s="50"/>
      <c r="R130" s="50"/>
      <c r="S130" s="16"/>
      <c r="T130" s="16"/>
      <c r="U130" s="16">
        <v>0.26400000000000001</v>
      </c>
    </row>
    <row r="131" spans="1:21" ht="45" x14ac:dyDescent="0.35">
      <c r="A131" s="36" t="s">
        <v>1301</v>
      </c>
      <c r="B131" s="36" t="s">
        <v>1302</v>
      </c>
      <c r="C131" s="123">
        <v>44012</v>
      </c>
      <c r="D131" s="36" t="s">
        <v>913</v>
      </c>
      <c r="E131" s="50"/>
      <c r="F131" s="50"/>
      <c r="G131" s="50"/>
      <c r="H131" s="50"/>
      <c r="I131" s="50"/>
      <c r="J131" s="50"/>
      <c r="K131" s="50"/>
      <c r="L131" s="50"/>
      <c r="M131" s="50"/>
      <c r="N131" s="50"/>
      <c r="O131" s="50"/>
      <c r="P131" s="50"/>
      <c r="Q131" s="50"/>
      <c r="R131" s="50"/>
      <c r="S131" s="16"/>
      <c r="T131" s="16"/>
      <c r="U131" s="16">
        <v>3.3599999999999998E-4</v>
      </c>
    </row>
    <row r="132" spans="1:21" ht="45" x14ac:dyDescent="0.35">
      <c r="A132" s="36" t="s">
        <v>1303</v>
      </c>
      <c r="B132" s="36" t="s">
        <v>1304</v>
      </c>
      <c r="C132" s="123">
        <v>44012</v>
      </c>
      <c r="D132" s="36" t="s">
        <v>915</v>
      </c>
      <c r="E132" s="50"/>
      <c r="F132" s="50"/>
      <c r="G132" s="50"/>
      <c r="H132" s="50"/>
      <c r="I132" s="50"/>
      <c r="J132" s="50"/>
      <c r="K132" s="50"/>
      <c r="L132" s="50"/>
      <c r="M132" s="50"/>
      <c r="N132" s="50"/>
      <c r="O132" s="50"/>
      <c r="P132" s="50"/>
      <c r="Q132" s="50"/>
      <c r="R132" s="50"/>
      <c r="S132" s="16"/>
      <c r="T132" s="16"/>
      <c r="U132" s="16">
        <v>8.0000000000000007E-5</v>
      </c>
    </row>
    <row r="133" spans="1:21" ht="45" x14ac:dyDescent="0.35">
      <c r="A133" s="36" t="s">
        <v>1305</v>
      </c>
      <c r="B133" s="36" t="s">
        <v>1306</v>
      </c>
      <c r="C133" s="123">
        <v>44012</v>
      </c>
      <c r="D133" s="36" t="s">
        <v>917</v>
      </c>
      <c r="E133" s="50"/>
      <c r="F133" s="50"/>
      <c r="G133" s="50"/>
      <c r="H133" s="50"/>
      <c r="I133" s="50"/>
      <c r="J133" s="50"/>
      <c r="K133" s="50"/>
      <c r="L133" s="50"/>
      <c r="M133" s="50"/>
      <c r="N133" s="50"/>
      <c r="O133" s="50"/>
      <c r="P133" s="50"/>
      <c r="Q133" s="50"/>
      <c r="R133" s="50"/>
      <c r="S133" s="16"/>
      <c r="T133" s="16"/>
      <c r="U133" s="16">
        <v>1.92E-4</v>
      </c>
    </row>
    <row r="134" spans="1:21" ht="45" x14ac:dyDescent="0.35">
      <c r="A134" s="36" t="s">
        <v>1307</v>
      </c>
      <c r="B134" s="36" t="s">
        <v>1308</v>
      </c>
      <c r="C134" s="123">
        <v>44012</v>
      </c>
      <c r="D134" s="36" t="s">
        <v>919</v>
      </c>
      <c r="E134" s="50"/>
      <c r="F134" s="50"/>
      <c r="G134" s="50"/>
      <c r="H134" s="50"/>
      <c r="I134" s="50"/>
      <c r="J134" s="50"/>
      <c r="K134" s="50"/>
      <c r="L134" s="50"/>
      <c r="M134" s="50"/>
      <c r="N134" s="50"/>
      <c r="O134" s="50"/>
      <c r="P134" s="50"/>
      <c r="Q134" s="50"/>
      <c r="R134" s="50"/>
      <c r="S134" s="16"/>
      <c r="T134" s="16"/>
      <c r="U134" s="16">
        <v>3.2000000000000002E-3</v>
      </c>
    </row>
    <row r="135" spans="1:21" ht="45" x14ac:dyDescent="0.35">
      <c r="A135" s="36" t="s">
        <v>1307</v>
      </c>
      <c r="B135" s="36" t="s">
        <v>1309</v>
      </c>
      <c r="C135" s="123">
        <v>44012</v>
      </c>
      <c r="D135" s="36" t="s">
        <v>921</v>
      </c>
      <c r="E135" s="50"/>
      <c r="F135" s="50"/>
      <c r="G135" s="50"/>
      <c r="H135" s="50"/>
      <c r="I135" s="50"/>
      <c r="J135" s="50"/>
      <c r="K135" s="50"/>
      <c r="L135" s="50"/>
      <c r="M135" s="50"/>
      <c r="N135" s="50"/>
      <c r="O135" s="50"/>
      <c r="P135" s="50"/>
      <c r="Q135" s="50"/>
      <c r="R135" s="50"/>
      <c r="S135" s="16"/>
      <c r="T135" s="16"/>
      <c r="U135" s="16">
        <v>1.5</v>
      </c>
    </row>
    <row r="136" spans="1:21" ht="45" x14ac:dyDescent="0.35">
      <c r="A136" s="36" t="s">
        <v>1310</v>
      </c>
      <c r="B136" s="36" t="s">
        <v>1311</v>
      </c>
      <c r="C136" s="123">
        <v>44012</v>
      </c>
      <c r="D136" s="36" t="s">
        <v>923</v>
      </c>
      <c r="E136" s="50"/>
      <c r="F136" s="50"/>
      <c r="G136" s="50"/>
      <c r="H136" s="50"/>
      <c r="I136" s="50"/>
      <c r="J136" s="50"/>
      <c r="K136" s="50"/>
      <c r="L136" s="50"/>
      <c r="M136" s="50"/>
      <c r="N136" s="50"/>
      <c r="O136" s="50"/>
      <c r="P136" s="50"/>
      <c r="Q136" s="50"/>
      <c r="R136" s="50"/>
      <c r="S136" s="16"/>
      <c r="T136" s="16"/>
      <c r="U136" s="16">
        <v>0.69799999999999995</v>
      </c>
    </row>
    <row r="137" spans="1:21" ht="45" x14ac:dyDescent="0.35">
      <c r="A137" s="36" t="s">
        <v>1312</v>
      </c>
      <c r="B137" s="36" t="s">
        <v>1313</v>
      </c>
      <c r="C137" s="123">
        <v>44012</v>
      </c>
      <c r="D137" s="36" t="s">
        <v>925</v>
      </c>
      <c r="E137" s="50"/>
      <c r="F137" s="50"/>
      <c r="G137" s="50"/>
      <c r="H137" s="50"/>
      <c r="I137" s="50"/>
      <c r="J137" s="50"/>
      <c r="K137" s="50"/>
      <c r="L137" s="50"/>
      <c r="M137" s="50"/>
      <c r="N137" s="50"/>
      <c r="O137" s="50"/>
      <c r="P137" s="50"/>
      <c r="Q137" s="50"/>
      <c r="R137" s="50"/>
      <c r="S137" s="16"/>
      <c r="T137" s="16"/>
      <c r="U137" s="16">
        <v>0.38400000000000001</v>
      </c>
    </row>
    <row r="138" spans="1:21" ht="45" x14ac:dyDescent="0.35">
      <c r="A138" s="36" t="s">
        <v>1312</v>
      </c>
      <c r="B138" s="36" t="s">
        <v>1314</v>
      </c>
      <c r="C138" s="123">
        <v>44012</v>
      </c>
      <c r="D138" s="36" t="s">
        <v>927</v>
      </c>
      <c r="E138" s="50"/>
      <c r="F138" s="50"/>
      <c r="G138" s="50"/>
      <c r="H138" s="50"/>
      <c r="I138" s="50"/>
      <c r="J138" s="50"/>
      <c r="K138" s="50"/>
      <c r="L138" s="50"/>
      <c r="M138" s="50"/>
      <c r="N138" s="50"/>
      <c r="O138" s="50"/>
      <c r="P138" s="50"/>
      <c r="Q138" s="50"/>
      <c r="R138" s="50"/>
      <c r="S138" s="16"/>
      <c r="T138" s="16"/>
      <c r="U138" s="16">
        <v>0.4</v>
      </c>
    </row>
    <row r="139" spans="1:21" ht="45" x14ac:dyDescent="0.35">
      <c r="A139" s="36" t="s">
        <v>1315</v>
      </c>
      <c r="B139" s="36" t="s">
        <v>1316</v>
      </c>
      <c r="C139" s="123">
        <v>44012</v>
      </c>
      <c r="D139" s="36" t="s">
        <v>929</v>
      </c>
      <c r="E139" s="50"/>
      <c r="F139" s="50"/>
      <c r="G139" s="50"/>
      <c r="H139" s="50"/>
      <c r="I139" s="50"/>
      <c r="J139" s="50"/>
      <c r="K139" s="50"/>
      <c r="L139" s="50"/>
      <c r="M139" s="50"/>
      <c r="N139" s="50"/>
      <c r="O139" s="50"/>
      <c r="P139" s="50"/>
      <c r="Q139" s="50"/>
      <c r="R139" s="50"/>
      <c r="S139" s="16"/>
      <c r="T139" s="16"/>
      <c r="U139" s="16">
        <v>7.9000000000000008E-3</v>
      </c>
    </row>
    <row r="140" spans="1:21" ht="60" x14ac:dyDescent="0.35">
      <c r="A140" s="36" t="s">
        <v>1317</v>
      </c>
      <c r="B140" s="36" t="s">
        <v>1318</v>
      </c>
      <c r="C140" s="123">
        <v>44012</v>
      </c>
      <c r="D140" s="36" t="s">
        <v>931</v>
      </c>
      <c r="E140" s="50"/>
      <c r="F140" s="50"/>
      <c r="G140" s="50"/>
      <c r="H140" s="50"/>
      <c r="I140" s="50"/>
      <c r="J140" s="50"/>
      <c r="K140" s="50"/>
      <c r="L140" s="50"/>
      <c r="M140" s="50"/>
      <c r="N140" s="50"/>
      <c r="O140" s="50"/>
      <c r="P140" s="50"/>
      <c r="Q140" s="50"/>
      <c r="R140" s="50"/>
      <c r="S140" s="16"/>
      <c r="T140" s="16"/>
      <c r="U140" s="16">
        <v>0.61099999999999999</v>
      </c>
    </row>
    <row r="141" spans="1:21" ht="45" x14ac:dyDescent="0.35">
      <c r="A141" s="36" t="s">
        <v>1319</v>
      </c>
      <c r="B141" s="36" t="s">
        <v>1320</v>
      </c>
      <c r="C141" s="123">
        <v>44012</v>
      </c>
      <c r="D141" s="36" t="s">
        <v>933</v>
      </c>
      <c r="E141" s="50"/>
      <c r="F141" s="50"/>
      <c r="G141" s="50"/>
      <c r="H141" s="50"/>
      <c r="I141" s="50"/>
      <c r="J141" s="50"/>
      <c r="K141" s="50"/>
      <c r="L141" s="50"/>
      <c r="M141" s="50"/>
      <c r="N141" s="50"/>
      <c r="O141" s="50"/>
      <c r="P141" s="50"/>
      <c r="Q141" s="50"/>
      <c r="R141" s="50"/>
      <c r="S141" s="16"/>
      <c r="T141" s="16"/>
      <c r="U141" s="16">
        <v>26</v>
      </c>
    </row>
    <row r="142" spans="1:21" ht="45" x14ac:dyDescent="0.35">
      <c r="A142" s="36" t="s">
        <v>1319</v>
      </c>
      <c r="B142" s="36" t="s">
        <v>1321</v>
      </c>
      <c r="C142" s="123">
        <v>44012</v>
      </c>
      <c r="D142" s="36" t="s">
        <v>935</v>
      </c>
      <c r="E142" s="50"/>
      <c r="F142" s="50"/>
      <c r="G142" s="50"/>
      <c r="H142" s="50"/>
      <c r="I142" s="50"/>
      <c r="J142" s="50"/>
      <c r="K142" s="50"/>
      <c r="L142" s="50"/>
      <c r="M142" s="50"/>
      <c r="N142" s="50"/>
      <c r="O142" s="50"/>
      <c r="P142" s="50"/>
      <c r="Q142" s="50"/>
      <c r="R142" s="50"/>
      <c r="S142" s="16"/>
      <c r="T142" s="16"/>
      <c r="U142" s="16">
        <v>19</v>
      </c>
    </row>
    <row r="143" spans="1:21" ht="45" x14ac:dyDescent="0.35">
      <c r="A143" s="36" t="s">
        <v>1322</v>
      </c>
      <c r="B143" s="36" t="s">
        <v>1323</v>
      </c>
      <c r="C143" s="123">
        <v>44012</v>
      </c>
      <c r="D143" s="36" t="s">
        <v>937</v>
      </c>
      <c r="E143" s="50"/>
      <c r="F143" s="50"/>
      <c r="G143" s="50"/>
      <c r="H143" s="50"/>
      <c r="I143" s="50"/>
      <c r="J143" s="50"/>
      <c r="K143" s="50"/>
      <c r="L143" s="50"/>
      <c r="M143" s="50"/>
      <c r="N143" s="50"/>
      <c r="O143" s="50"/>
      <c r="P143" s="50"/>
      <c r="Q143" s="50"/>
      <c r="R143" s="50"/>
      <c r="S143" s="16"/>
      <c r="T143" s="16"/>
      <c r="U143" s="16">
        <v>15</v>
      </c>
    </row>
    <row r="144" spans="1:21" ht="45" x14ac:dyDescent="0.35">
      <c r="A144" s="36" t="s">
        <v>1136</v>
      </c>
      <c r="B144" s="36" t="s">
        <v>1324</v>
      </c>
      <c r="C144" s="123">
        <v>44012</v>
      </c>
      <c r="D144" s="36" t="s">
        <v>939</v>
      </c>
      <c r="E144" s="50"/>
      <c r="F144" s="50"/>
      <c r="G144" s="50"/>
      <c r="H144" s="50"/>
      <c r="I144" s="50"/>
      <c r="J144" s="50"/>
      <c r="K144" s="50"/>
      <c r="L144" s="50"/>
      <c r="M144" s="50"/>
      <c r="N144" s="50"/>
      <c r="O144" s="50"/>
      <c r="P144" s="50"/>
      <c r="Q144" s="50"/>
      <c r="R144" s="50"/>
      <c r="S144" s="16"/>
      <c r="T144" s="16"/>
      <c r="U144" s="16">
        <v>1.2</v>
      </c>
    </row>
    <row r="145" spans="1:21" ht="45" x14ac:dyDescent="0.35">
      <c r="A145" s="36" t="s">
        <v>1325</v>
      </c>
      <c r="B145" s="36" t="s">
        <v>1326</v>
      </c>
      <c r="C145" s="123">
        <v>44012</v>
      </c>
      <c r="D145" s="36" t="s">
        <v>941</v>
      </c>
      <c r="E145" s="50"/>
      <c r="F145" s="50"/>
      <c r="G145" s="50"/>
      <c r="H145" s="50"/>
      <c r="I145" s="50"/>
      <c r="J145" s="50"/>
      <c r="K145" s="50"/>
      <c r="L145" s="50"/>
      <c r="M145" s="50"/>
      <c r="N145" s="50"/>
      <c r="O145" s="50"/>
      <c r="P145" s="50"/>
      <c r="Q145" s="50"/>
      <c r="R145" s="50"/>
      <c r="S145" s="16"/>
      <c r="T145" s="16"/>
      <c r="U145" s="16"/>
    </row>
    <row r="146" spans="1:21" ht="60" x14ac:dyDescent="0.35">
      <c r="A146" s="36" t="s">
        <v>1327</v>
      </c>
      <c r="B146" s="36" t="s">
        <v>1328</v>
      </c>
      <c r="C146" s="123">
        <v>44012</v>
      </c>
      <c r="D146" s="36" t="s">
        <v>943</v>
      </c>
      <c r="E146" s="50"/>
      <c r="F146" s="50"/>
      <c r="G146" s="50"/>
      <c r="H146" s="50"/>
      <c r="I146" s="50"/>
      <c r="J146" s="50"/>
      <c r="K146" s="50"/>
      <c r="L146" s="50"/>
      <c r="M146" s="50"/>
      <c r="N146" s="50"/>
      <c r="O146" s="50"/>
      <c r="P146" s="50"/>
      <c r="Q146" s="50"/>
      <c r="R146" s="50"/>
      <c r="S146" s="16"/>
      <c r="T146" s="16"/>
      <c r="U146" s="16"/>
    </row>
    <row r="147" spans="1:21" ht="60" x14ac:dyDescent="0.35">
      <c r="A147" s="36" t="s">
        <v>1327</v>
      </c>
      <c r="B147" s="36" t="s">
        <v>1329</v>
      </c>
      <c r="C147" s="123">
        <v>44012</v>
      </c>
      <c r="D147" s="36" t="s">
        <v>945</v>
      </c>
      <c r="E147" s="50"/>
      <c r="F147" s="50"/>
      <c r="G147" s="50"/>
      <c r="H147" s="50"/>
      <c r="I147" s="50"/>
      <c r="J147" s="50"/>
      <c r="K147" s="50"/>
      <c r="L147" s="50"/>
      <c r="M147" s="50"/>
      <c r="N147" s="50"/>
      <c r="O147" s="50"/>
      <c r="P147" s="50"/>
      <c r="Q147" s="50"/>
      <c r="R147" s="50"/>
      <c r="S147" s="16"/>
      <c r="T147" s="16"/>
      <c r="U147" s="16"/>
    </row>
    <row r="148" spans="1:21" ht="45" x14ac:dyDescent="0.35">
      <c r="A148" s="36" t="s">
        <v>1330</v>
      </c>
      <c r="B148" s="36" t="s">
        <v>1331</v>
      </c>
      <c r="C148" s="123">
        <v>44012</v>
      </c>
      <c r="D148" s="36" t="s">
        <v>947</v>
      </c>
      <c r="E148" s="50"/>
      <c r="F148" s="50"/>
      <c r="G148" s="50"/>
      <c r="H148" s="50"/>
      <c r="I148" s="50"/>
      <c r="J148" s="50"/>
      <c r="K148" s="50"/>
      <c r="L148" s="50"/>
      <c r="M148" s="50"/>
      <c r="N148" s="50"/>
      <c r="O148" s="50"/>
      <c r="P148" s="50"/>
      <c r="Q148" s="50"/>
      <c r="R148" s="50"/>
      <c r="S148" s="16"/>
      <c r="T148" s="16"/>
      <c r="U148" s="16"/>
    </row>
    <row r="149" spans="1:21" ht="60" x14ac:dyDescent="0.35">
      <c r="A149" s="36" t="s">
        <v>1332</v>
      </c>
      <c r="B149" s="36" t="s">
        <v>1333</v>
      </c>
      <c r="C149" s="123">
        <v>44012</v>
      </c>
      <c r="D149" s="36" t="s">
        <v>949</v>
      </c>
      <c r="E149" s="50"/>
      <c r="F149" s="50"/>
      <c r="G149" s="50"/>
      <c r="H149" s="50"/>
      <c r="I149" s="50"/>
      <c r="J149" s="50"/>
      <c r="K149" s="50"/>
      <c r="L149" s="50"/>
      <c r="M149" s="50"/>
      <c r="N149" s="50"/>
      <c r="O149" s="50"/>
      <c r="P149" s="50"/>
      <c r="Q149" s="50"/>
      <c r="R149" s="50"/>
      <c r="S149" s="16"/>
      <c r="T149" s="16"/>
      <c r="U149" s="16"/>
    </row>
    <row r="150" spans="1:21" ht="60" x14ac:dyDescent="0.35">
      <c r="A150" s="36" t="s">
        <v>1332</v>
      </c>
      <c r="B150" s="36" t="s">
        <v>1334</v>
      </c>
      <c r="C150" s="123">
        <v>44012</v>
      </c>
      <c r="D150" s="36" t="s">
        <v>951</v>
      </c>
      <c r="E150" s="50"/>
      <c r="F150" s="50"/>
      <c r="G150" s="50"/>
      <c r="H150" s="50"/>
      <c r="I150" s="50"/>
      <c r="J150" s="50"/>
      <c r="K150" s="50"/>
      <c r="L150" s="50"/>
      <c r="M150" s="50"/>
      <c r="N150" s="50"/>
      <c r="O150" s="50"/>
      <c r="P150" s="50"/>
      <c r="Q150" s="50"/>
      <c r="R150" s="50"/>
      <c r="S150" s="16"/>
      <c r="T150" s="16"/>
      <c r="U150" s="16"/>
    </row>
    <row r="151" spans="1:21" ht="45" x14ac:dyDescent="0.35">
      <c r="A151" s="36" t="s">
        <v>1119</v>
      </c>
      <c r="B151" s="36" t="s">
        <v>1335</v>
      </c>
      <c r="C151" s="123">
        <v>44012</v>
      </c>
      <c r="D151" s="36" t="s">
        <v>953</v>
      </c>
      <c r="E151" s="50"/>
      <c r="F151" s="50"/>
      <c r="G151" s="50"/>
      <c r="H151" s="50"/>
      <c r="I151" s="50"/>
      <c r="J151" s="50"/>
      <c r="K151" s="50"/>
      <c r="L151" s="50"/>
      <c r="M151" s="50"/>
      <c r="N151" s="50"/>
      <c r="O151" s="50"/>
      <c r="P151" s="50"/>
      <c r="Q151" s="50"/>
      <c r="R151" s="50"/>
      <c r="S151" s="16"/>
      <c r="T151" s="16"/>
      <c r="U151" s="16">
        <v>29</v>
      </c>
    </row>
    <row r="152" spans="1:21" ht="45" x14ac:dyDescent="0.35">
      <c r="A152" s="36" t="s">
        <v>1119</v>
      </c>
      <c r="B152" s="36" t="s">
        <v>1336</v>
      </c>
      <c r="C152" s="123">
        <v>44012</v>
      </c>
      <c r="D152" s="36" t="s">
        <v>955</v>
      </c>
      <c r="E152" s="50"/>
      <c r="F152" s="50"/>
      <c r="G152" s="50"/>
      <c r="H152" s="50"/>
      <c r="I152" s="50"/>
      <c r="J152" s="50"/>
      <c r="K152" s="50"/>
      <c r="L152" s="50"/>
      <c r="M152" s="50"/>
      <c r="N152" s="50"/>
      <c r="O152" s="50"/>
      <c r="P152" s="50"/>
      <c r="Q152" s="50"/>
      <c r="R152" s="50"/>
      <c r="S152" s="16"/>
      <c r="T152" s="16"/>
      <c r="U152" s="16">
        <v>40</v>
      </c>
    </row>
    <row r="153" spans="1:21" ht="60" x14ac:dyDescent="0.35">
      <c r="A153" s="36" t="s">
        <v>1337</v>
      </c>
      <c r="B153" s="36" t="s">
        <v>1338</v>
      </c>
      <c r="C153" s="123">
        <v>44012</v>
      </c>
      <c r="D153" s="36" t="s">
        <v>957</v>
      </c>
      <c r="E153" s="50"/>
      <c r="F153" s="50"/>
      <c r="G153" s="50"/>
      <c r="H153" s="50"/>
      <c r="I153" s="50"/>
      <c r="J153" s="50"/>
      <c r="K153" s="50"/>
      <c r="L153" s="50"/>
      <c r="M153" s="50"/>
      <c r="N153" s="50"/>
      <c r="O153" s="50"/>
      <c r="P153" s="50"/>
      <c r="Q153" s="50"/>
      <c r="R153" s="50"/>
      <c r="S153" s="16"/>
      <c r="T153" s="16"/>
      <c r="U153" s="16"/>
    </row>
    <row r="154" spans="1:21" ht="60" x14ac:dyDescent="0.35">
      <c r="A154" s="36" t="s">
        <v>1337</v>
      </c>
      <c r="B154" s="36" t="s">
        <v>1339</v>
      </c>
      <c r="C154" s="123">
        <v>44012</v>
      </c>
      <c r="D154" s="36" t="s">
        <v>959</v>
      </c>
      <c r="E154" s="50"/>
      <c r="F154" s="50"/>
      <c r="G154" s="50"/>
      <c r="H154" s="50"/>
      <c r="I154" s="50"/>
      <c r="J154" s="50"/>
      <c r="K154" s="50"/>
      <c r="L154" s="50"/>
      <c r="M154" s="50"/>
      <c r="N154" s="50"/>
      <c r="O154" s="50"/>
      <c r="P154" s="50"/>
      <c r="Q154" s="50"/>
      <c r="R154" s="50"/>
      <c r="S154" s="16"/>
      <c r="T154" s="16"/>
      <c r="U154" s="16"/>
    </row>
    <row r="155" spans="1:21" ht="45" x14ac:dyDescent="0.35">
      <c r="A155" s="36" t="s">
        <v>1340</v>
      </c>
      <c r="B155" s="36" t="s">
        <v>1341</v>
      </c>
      <c r="C155" s="123">
        <v>44012</v>
      </c>
      <c r="D155" s="36" t="s">
        <v>961</v>
      </c>
      <c r="E155" s="50"/>
      <c r="F155" s="50"/>
      <c r="G155" s="50"/>
      <c r="H155" s="50"/>
      <c r="I155" s="50"/>
      <c r="J155" s="50"/>
      <c r="K155" s="50"/>
      <c r="L155" s="50"/>
      <c r="M155" s="50"/>
      <c r="N155" s="50"/>
      <c r="O155" s="50"/>
      <c r="P155" s="50"/>
      <c r="Q155" s="50"/>
      <c r="R155" s="50"/>
      <c r="S155" s="16"/>
      <c r="T155" s="16"/>
      <c r="U155" s="16">
        <v>2.2000000000000002</v>
      </c>
    </row>
    <row r="156" spans="1:21" ht="45" x14ac:dyDescent="0.35">
      <c r="A156" s="36" t="s">
        <v>1342</v>
      </c>
      <c r="B156" s="36" t="s">
        <v>1343</v>
      </c>
      <c r="C156" s="123">
        <v>44012</v>
      </c>
      <c r="D156" s="36" t="s">
        <v>963</v>
      </c>
      <c r="E156" s="50"/>
      <c r="F156" s="50"/>
      <c r="G156" s="50"/>
      <c r="H156" s="50"/>
      <c r="I156" s="50"/>
      <c r="J156" s="50"/>
      <c r="K156" s="50"/>
      <c r="L156" s="50"/>
      <c r="M156" s="50"/>
      <c r="N156" s="50"/>
      <c r="O156" s="50"/>
      <c r="P156" s="50"/>
      <c r="Q156" s="50"/>
      <c r="R156" s="50"/>
      <c r="S156" s="16"/>
      <c r="T156" s="16"/>
      <c r="U156" s="16">
        <v>1.1999999999999999E-3</v>
      </c>
    </row>
    <row r="157" spans="1:21" ht="60" x14ac:dyDescent="0.35">
      <c r="A157" s="36" t="s">
        <v>1342</v>
      </c>
      <c r="B157" s="36" t="s">
        <v>1344</v>
      </c>
      <c r="C157" s="123">
        <v>44012</v>
      </c>
      <c r="D157" s="36" t="s">
        <v>965</v>
      </c>
      <c r="E157" s="50"/>
      <c r="F157" s="50"/>
      <c r="G157" s="50"/>
      <c r="H157" s="50"/>
      <c r="I157" s="50"/>
      <c r="J157" s="50"/>
      <c r="K157" s="50"/>
      <c r="L157" s="50"/>
      <c r="M157" s="50"/>
      <c r="N157" s="50"/>
      <c r="O157" s="50"/>
      <c r="P157" s="50"/>
      <c r="Q157" s="50"/>
      <c r="R157" s="50"/>
      <c r="S157" s="16"/>
      <c r="T157" s="16"/>
      <c r="U157" s="16">
        <v>9.5</v>
      </c>
    </row>
    <row r="158" spans="1:21" ht="60" x14ac:dyDescent="0.35">
      <c r="A158" s="36" t="s">
        <v>1345</v>
      </c>
      <c r="B158" s="36" t="s">
        <v>1346</v>
      </c>
      <c r="C158" s="123">
        <v>44012</v>
      </c>
      <c r="D158" s="36" t="s">
        <v>967</v>
      </c>
      <c r="E158" s="50"/>
      <c r="F158" s="50"/>
      <c r="G158" s="50"/>
      <c r="H158" s="50"/>
      <c r="I158" s="50"/>
      <c r="J158" s="50"/>
      <c r="K158" s="50"/>
      <c r="L158" s="50"/>
      <c r="M158" s="50"/>
      <c r="N158" s="50"/>
      <c r="O158" s="50"/>
      <c r="P158" s="50"/>
      <c r="Q158" s="50"/>
      <c r="R158" s="50"/>
      <c r="S158" s="16"/>
      <c r="T158" s="16"/>
      <c r="U158" s="16">
        <v>2.3999999999999998E-3</v>
      </c>
    </row>
    <row r="159" spans="1:21" ht="45" x14ac:dyDescent="0.35">
      <c r="A159" s="36" t="s">
        <v>1347</v>
      </c>
      <c r="B159" s="36" t="s">
        <v>1348</v>
      </c>
      <c r="C159" s="123">
        <v>44012</v>
      </c>
      <c r="D159" s="36" t="s">
        <v>969</v>
      </c>
      <c r="E159" s="50"/>
      <c r="F159" s="50"/>
      <c r="G159" s="50"/>
      <c r="H159" s="50"/>
      <c r="I159" s="50"/>
      <c r="J159" s="50"/>
      <c r="K159" s="50"/>
      <c r="L159" s="50"/>
      <c r="M159" s="50"/>
      <c r="N159" s="50"/>
      <c r="O159" s="50"/>
      <c r="P159" s="50"/>
      <c r="Q159" s="50"/>
      <c r="R159" s="50"/>
      <c r="S159" s="16"/>
      <c r="T159" s="16"/>
      <c r="U159" s="16">
        <v>7.4999999999999997E-3</v>
      </c>
    </row>
    <row r="160" spans="1:21" ht="45" x14ac:dyDescent="0.35">
      <c r="A160" s="36" t="s">
        <v>1349</v>
      </c>
      <c r="B160" s="36" t="s">
        <v>1350</v>
      </c>
      <c r="C160" s="123">
        <v>44012</v>
      </c>
      <c r="D160" s="36" t="s">
        <v>971</v>
      </c>
      <c r="E160" s="50"/>
      <c r="F160" s="50"/>
      <c r="G160" s="50"/>
      <c r="H160" s="50"/>
      <c r="I160" s="50"/>
      <c r="J160" s="50"/>
      <c r="K160" s="50"/>
      <c r="L160" s="50"/>
      <c r="M160" s="50"/>
      <c r="N160" s="50"/>
      <c r="O160" s="50"/>
      <c r="P160" s="50"/>
      <c r="Q160" s="50"/>
      <c r="R160" s="50"/>
      <c r="S160" s="16"/>
      <c r="T160" s="16"/>
      <c r="U160" s="16">
        <v>8.5000000000000006E-3</v>
      </c>
    </row>
    <row r="161" spans="1:21" ht="45" x14ac:dyDescent="0.35">
      <c r="A161" s="36" t="s">
        <v>1349</v>
      </c>
      <c r="B161" s="36" t="s">
        <v>1351</v>
      </c>
      <c r="C161" s="123">
        <v>44012</v>
      </c>
      <c r="D161" s="36" t="s">
        <v>973</v>
      </c>
      <c r="E161" s="50"/>
      <c r="F161" s="50"/>
      <c r="G161" s="50"/>
      <c r="H161" s="50"/>
      <c r="I161" s="50"/>
      <c r="J161" s="50"/>
      <c r="K161" s="50"/>
      <c r="L161" s="50"/>
      <c r="M161" s="50"/>
      <c r="N161" s="50"/>
      <c r="O161" s="50"/>
      <c r="P161" s="50"/>
      <c r="Q161" s="50"/>
      <c r="R161" s="50"/>
      <c r="S161" s="16"/>
      <c r="T161" s="16"/>
      <c r="U161" s="16">
        <v>0.38300000000000001</v>
      </c>
    </row>
    <row r="162" spans="1:21" ht="45" x14ac:dyDescent="0.35">
      <c r="A162" s="36" t="s">
        <v>1352</v>
      </c>
      <c r="B162" s="36" t="s">
        <v>1353</v>
      </c>
      <c r="C162" s="123">
        <v>44012</v>
      </c>
      <c r="D162" s="36" t="s">
        <v>975</v>
      </c>
      <c r="E162" s="50"/>
      <c r="F162" s="50"/>
      <c r="G162" s="50"/>
      <c r="H162" s="50"/>
      <c r="I162" s="50"/>
      <c r="J162" s="50"/>
      <c r="K162" s="50"/>
      <c r="L162" s="50"/>
      <c r="M162" s="50"/>
      <c r="N162" s="50"/>
      <c r="O162" s="50"/>
      <c r="P162" s="50"/>
      <c r="Q162" s="50"/>
      <c r="R162" s="50"/>
      <c r="S162" s="16"/>
      <c r="T162" s="16"/>
      <c r="U162" s="16">
        <v>8.8000000000000003E-4</v>
      </c>
    </row>
    <row r="163" spans="1:21" ht="60" x14ac:dyDescent="0.35">
      <c r="A163" s="36" t="s">
        <v>1352</v>
      </c>
      <c r="B163" s="36" t="s">
        <v>1354</v>
      </c>
      <c r="C163" s="123">
        <v>44012</v>
      </c>
      <c r="D163" s="36" t="s">
        <v>977</v>
      </c>
      <c r="E163" s="50"/>
      <c r="F163" s="50"/>
      <c r="G163" s="50"/>
      <c r="H163" s="50"/>
      <c r="I163" s="50"/>
      <c r="J163" s="50"/>
      <c r="K163" s="50"/>
      <c r="L163" s="50"/>
      <c r="M163" s="50"/>
      <c r="N163" s="50"/>
      <c r="O163" s="50"/>
      <c r="P163" s="50"/>
      <c r="Q163" s="50"/>
      <c r="R163" s="50"/>
      <c r="S163" s="16"/>
      <c r="T163" s="16"/>
      <c r="U163" s="16">
        <v>3.6</v>
      </c>
    </row>
    <row r="164" spans="1:21" ht="60" x14ac:dyDescent="0.35">
      <c r="A164" s="36" t="s">
        <v>1355</v>
      </c>
      <c r="B164" s="36" t="s">
        <v>1356</v>
      </c>
      <c r="C164" s="123">
        <v>44012</v>
      </c>
      <c r="D164" s="36" t="s">
        <v>979</v>
      </c>
      <c r="E164" s="50"/>
      <c r="F164" s="50"/>
      <c r="G164" s="50"/>
      <c r="H164" s="50"/>
      <c r="I164" s="50"/>
      <c r="J164" s="50"/>
      <c r="K164" s="50"/>
      <c r="L164" s="50"/>
      <c r="M164" s="50"/>
      <c r="N164" s="50"/>
      <c r="O164" s="50"/>
      <c r="P164" s="50"/>
      <c r="Q164" s="50"/>
      <c r="R164" s="50"/>
      <c r="S164" s="16"/>
      <c r="T164" s="16"/>
      <c r="U164" s="16">
        <v>13</v>
      </c>
    </row>
    <row r="165" spans="1:21" ht="60" x14ac:dyDescent="0.35">
      <c r="A165" s="36" t="s">
        <v>1357</v>
      </c>
      <c r="B165" s="36" t="s">
        <v>1358</v>
      </c>
      <c r="C165" s="123">
        <v>44012</v>
      </c>
      <c r="D165" s="36" t="s">
        <v>981</v>
      </c>
      <c r="E165" s="50"/>
      <c r="F165" s="50"/>
      <c r="G165" s="50"/>
      <c r="H165" s="50"/>
      <c r="I165" s="50"/>
      <c r="J165" s="50"/>
      <c r="K165" s="50"/>
      <c r="L165" s="50"/>
      <c r="M165" s="50"/>
      <c r="N165" s="50"/>
      <c r="O165" s="50"/>
      <c r="P165" s="50"/>
      <c r="Q165" s="50"/>
      <c r="R165" s="50"/>
      <c r="S165" s="16"/>
      <c r="T165" s="16"/>
      <c r="U165" s="16"/>
    </row>
    <row r="166" spans="1:21" ht="60" x14ac:dyDescent="0.35">
      <c r="A166" s="36" t="s">
        <v>1359</v>
      </c>
      <c r="B166" s="36" t="s">
        <v>1360</v>
      </c>
      <c r="C166" s="123">
        <v>44012</v>
      </c>
      <c r="D166" s="36" t="s">
        <v>983</v>
      </c>
      <c r="E166" s="50"/>
      <c r="F166" s="50"/>
      <c r="G166" s="50"/>
      <c r="H166" s="50"/>
      <c r="I166" s="50"/>
      <c r="J166" s="50"/>
      <c r="K166" s="50"/>
      <c r="L166" s="50"/>
      <c r="M166" s="50"/>
      <c r="N166" s="50"/>
      <c r="O166" s="50"/>
      <c r="P166" s="50"/>
      <c r="Q166" s="50"/>
      <c r="R166" s="50"/>
      <c r="S166" s="16"/>
      <c r="T166" s="16"/>
      <c r="U166" s="16"/>
    </row>
    <row r="167" spans="1:21" ht="60" x14ac:dyDescent="0.35">
      <c r="A167" s="36" t="s">
        <v>1361</v>
      </c>
      <c r="B167" s="36" t="s">
        <v>1362</v>
      </c>
      <c r="C167" s="123">
        <v>44012</v>
      </c>
      <c r="D167" s="36" t="s">
        <v>985</v>
      </c>
      <c r="E167" s="50"/>
      <c r="F167" s="50"/>
      <c r="G167" s="50"/>
      <c r="H167" s="50"/>
      <c r="I167" s="50"/>
      <c r="J167" s="50"/>
      <c r="K167" s="50"/>
      <c r="L167" s="50"/>
      <c r="M167" s="50"/>
      <c r="N167" s="50"/>
      <c r="O167" s="50"/>
      <c r="P167" s="50"/>
      <c r="Q167" s="50"/>
      <c r="R167" s="50"/>
      <c r="S167" s="16"/>
      <c r="T167" s="16"/>
      <c r="U167" s="16">
        <v>9.3000000000000007</v>
      </c>
    </row>
    <row r="168" spans="1:21" ht="60" x14ac:dyDescent="0.35">
      <c r="A168" s="36" t="s">
        <v>1363</v>
      </c>
      <c r="B168" s="36" t="s">
        <v>1364</v>
      </c>
      <c r="C168" s="123">
        <v>44012</v>
      </c>
      <c r="D168" s="36" t="s">
        <v>987</v>
      </c>
      <c r="E168" s="50"/>
      <c r="F168" s="50"/>
      <c r="G168" s="50"/>
      <c r="H168" s="50"/>
      <c r="I168" s="50"/>
      <c r="J168" s="50"/>
      <c r="K168" s="50"/>
      <c r="L168" s="50"/>
      <c r="M168" s="50"/>
      <c r="N168" s="50"/>
      <c r="O168" s="50"/>
      <c r="P168" s="50"/>
      <c r="Q168" s="50"/>
      <c r="R168" s="50"/>
      <c r="S168" s="16"/>
      <c r="T168" s="16"/>
      <c r="U168" s="16">
        <v>1.36E-4</v>
      </c>
    </row>
    <row r="169" spans="1:21" ht="60" x14ac:dyDescent="0.35">
      <c r="A169" s="36" t="s">
        <v>1363</v>
      </c>
      <c r="B169" s="36" t="s">
        <v>1365</v>
      </c>
      <c r="C169" s="123">
        <v>44012</v>
      </c>
      <c r="D169" s="36" t="s">
        <v>989</v>
      </c>
      <c r="E169" s="50"/>
      <c r="F169" s="50"/>
      <c r="G169" s="50"/>
      <c r="H169" s="50"/>
      <c r="I169" s="50"/>
      <c r="J169" s="50"/>
      <c r="K169" s="50"/>
      <c r="L169" s="50"/>
      <c r="M169" s="50"/>
      <c r="N169" s="50"/>
      <c r="O169" s="50"/>
      <c r="P169" s="50"/>
      <c r="Q169" s="50"/>
      <c r="R169" s="50"/>
      <c r="S169" s="16"/>
      <c r="T169" s="16"/>
      <c r="U169" s="16">
        <v>1.2</v>
      </c>
    </row>
    <row r="170" spans="1:21" ht="60" x14ac:dyDescent="0.35">
      <c r="A170" s="36" t="s">
        <v>1366</v>
      </c>
      <c r="B170" s="36" t="s">
        <v>1367</v>
      </c>
      <c r="C170" s="123">
        <v>44012</v>
      </c>
      <c r="D170" s="36" t="s">
        <v>991</v>
      </c>
      <c r="E170" s="50"/>
      <c r="F170" s="50"/>
      <c r="G170" s="50"/>
      <c r="H170" s="50"/>
      <c r="I170" s="50"/>
      <c r="J170" s="50"/>
      <c r="K170" s="50"/>
      <c r="L170" s="50"/>
      <c r="M170" s="50"/>
      <c r="N170" s="50"/>
      <c r="O170" s="50"/>
      <c r="P170" s="50"/>
      <c r="Q170" s="50"/>
      <c r="R170" s="50"/>
      <c r="S170" s="16"/>
      <c r="T170" s="16"/>
      <c r="U170" s="16">
        <v>1.2</v>
      </c>
    </row>
    <row r="171" spans="1:21" ht="60" x14ac:dyDescent="0.35">
      <c r="A171" s="36" t="s">
        <v>1368</v>
      </c>
      <c r="B171" s="36" t="s">
        <v>1369</v>
      </c>
      <c r="C171" s="123">
        <v>44012</v>
      </c>
      <c r="D171" s="36" t="s">
        <v>993</v>
      </c>
      <c r="E171" s="50"/>
      <c r="F171" s="50"/>
      <c r="G171" s="50"/>
      <c r="H171" s="50"/>
      <c r="I171" s="50"/>
      <c r="J171" s="50"/>
      <c r="K171" s="50"/>
      <c r="L171" s="50"/>
      <c r="M171" s="50"/>
      <c r="N171" s="50"/>
      <c r="O171" s="50"/>
      <c r="P171" s="50"/>
      <c r="Q171" s="50"/>
      <c r="R171" s="50"/>
      <c r="S171" s="16"/>
      <c r="T171" s="16"/>
      <c r="U171" s="16">
        <v>4.9000000000000002E-2</v>
      </c>
    </row>
    <row r="172" spans="1:21" ht="45" x14ac:dyDescent="0.35">
      <c r="A172" s="36" t="s">
        <v>1370</v>
      </c>
      <c r="B172" s="36" t="s">
        <v>1371</v>
      </c>
      <c r="C172" s="123">
        <v>44012</v>
      </c>
      <c r="D172" s="36" t="s">
        <v>995</v>
      </c>
      <c r="E172" s="50"/>
      <c r="F172" s="50"/>
      <c r="G172" s="50"/>
      <c r="H172" s="50"/>
      <c r="I172" s="50"/>
      <c r="J172" s="50"/>
      <c r="K172" s="50"/>
      <c r="L172" s="50"/>
      <c r="M172" s="50"/>
      <c r="N172" s="50"/>
      <c r="O172" s="50"/>
      <c r="P172" s="50"/>
      <c r="Q172" s="50"/>
      <c r="R172" s="50"/>
      <c r="S172" s="16"/>
      <c r="T172" s="16"/>
      <c r="U172" s="16">
        <v>0.77400000000000002</v>
      </c>
    </row>
    <row r="173" spans="1:21" ht="45" x14ac:dyDescent="0.35">
      <c r="A173" s="36" t="s">
        <v>1372</v>
      </c>
      <c r="B173" s="36" t="s">
        <v>1373</v>
      </c>
      <c r="C173" s="123">
        <v>44012</v>
      </c>
      <c r="D173" s="36" t="s">
        <v>997</v>
      </c>
      <c r="E173" s="50"/>
      <c r="F173" s="50"/>
      <c r="G173" s="50"/>
      <c r="H173" s="50"/>
      <c r="I173" s="50"/>
      <c r="J173" s="50"/>
      <c r="K173" s="50"/>
      <c r="L173" s="50"/>
      <c r="M173" s="50"/>
      <c r="N173" s="50"/>
      <c r="O173" s="50"/>
      <c r="P173" s="50"/>
      <c r="Q173" s="50"/>
      <c r="R173" s="50"/>
      <c r="S173" s="16"/>
      <c r="T173" s="16"/>
      <c r="U173" s="16">
        <v>6.5</v>
      </c>
    </row>
    <row r="174" spans="1:21" ht="45" x14ac:dyDescent="0.35">
      <c r="A174" s="36" t="s">
        <v>1374</v>
      </c>
      <c r="B174" s="36" t="s">
        <v>1375</v>
      </c>
      <c r="C174" s="123">
        <v>44012</v>
      </c>
      <c r="D174" s="36" t="s">
        <v>999</v>
      </c>
      <c r="E174" s="50"/>
      <c r="F174" s="50"/>
      <c r="G174" s="50"/>
      <c r="H174" s="50"/>
      <c r="I174" s="50"/>
      <c r="J174" s="50"/>
      <c r="K174" s="50"/>
      <c r="L174" s="50"/>
      <c r="M174" s="50"/>
      <c r="N174" s="50"/>
      <c r="O174" s="50"/>
      <c r="P174" s="50"/>
      <c r="Q174" s="50"/>
      <c r="R174" s="50"/>
      <c r="S174" s="16"/>
      <c r="T174" s="16"/>
      <c r="U174" s="16">
        <v>1.8E-3</v>
      </c>
    </row>
    <row r="175" spans="1:21" ht="45" x14ac:dyDescent="0.35">
      <c r="A175" s="36" t="s">
        <v>1376</v>
      </c>
      <c r="B175" s="36" t="s">
        <v>1377</v>
      </c>
      <c r="C175" s="123">
        <v>44012</v>
      </c>
      <c r="D175" s="36" t="s">
        <v>1001</v>
      </c>
      <c r="E175" s="50"/>
      <c r="F175" s="50"/>
      <c r="G175" s="50"/>
      <c r="H175" s="50"/>
      <c r="I175" s="50"/>
      <c r="J175" s="50"/>
      <c r="K175" s="50"/>
      <c r="L175" s="50"/>
      <c r="M175" s="50"/>
      <c r="N175" s="50"/>
      <c r="O175" s="50"/>
      <c r="P175" s="50"/>
      <c r="Q175" s="50"/>
      <c r="R175" s="50"/>
      <c r="S175" s="16"/>
      <c r="T175" s="16"/>
      <c r="U175" s="16">
        <v>2.6</v>
      </c>
    </row>
    <row r="176" spans="1:21" ht="45" x14ac:dyDescent="0.35">
      <c r="A176" s="36" t="s">
        <v>1376</v>
      </c>
      <c r="B176" s="36" t="s">
        <v>1378</v>
      </c>
      <c r="C176" s="123">
        <v>44012</v>
      </c>
      <c r="D176" s="36" t="s">
        <v>1003</v>
      </c>
      <c r="E176" s="50"/>
      <c r="F176" s="50"/>
      <c r="G176" s="50"/>
      <c r="H176" s="50"/>
      <c r="I176" s="50"/>
      <c r="J176" s="50"/>
      <c r="K176" s="50"/>
      <c r="L176" s="50"/>
      <c r="M176" s="50"/>
      <c r="N176" s="50"/>
      <c r="O176" s="50"/>
      <c r="P176" s="50"/>
      <c r="Q176" s="50"/>
      <c r="R176" s="50"/>
      <c r="S176" s="16"/>
      <c r="T176" s="16"/>
      <c r="U176" s="16">
        <v>2.4</v>
      </c>
    </row>
    <row r="177" spans="1:21" ht="60" x14ac:dyDescent="0.35">
      <c r="A177" s="36" t="s">
        <v>1379</v>
      </c>
      <c r="B177" s="36" t="s">
        <v>1380</v>
      </c>
      <c r="C177" s="123">
        <v>44012</v>
      </c>
      <c r="D177" s="36" t="s">
        <v>1005</v>
      </c>
      <c r="E177" s="50"/>
      <c r="F177" s="50"/>
      <c r="G177" s="50"/>
      <c r="H177" s="50"/>
      <c r="I177" s="50"/>
      <c r="J177" s="50"/>
      <c r="K177" s="50"/>
      <c r="L177" s="50"/>
      <c r="M177" s="50"/>
      <c r="N177" s="50"/>
      <c r="O177" s="50"/>
      <c r="P177" s="50"/>
      <c r="Q177" s="50"/>
      <c r="R177" s="50"/>
      <c r="S177" s="16"/>
      <c r="T177" s="16"/>
      <c r="U177" s="16">
        <v>1.8000000000000001E-4</v>
      </c>
    </row>
    <row r="178" spans="1:21" ht="60" x14ac:dyDescent="0.35">
      <c r="A178" s="36" t="s">
        <v>1379</v>
      </c>
      <c r="B178" s="36" t="s">
        <v>1381</v>
      </c>
      <c r="C178" s="123">
        <v>44012</v>
      </c>
      <c r="D178" s="36" t="s">
        <v>1007</v>
      </c>
      <c r="E178" s="50"/>
      <c r="F178" s="50"/>
      <c r="G178" s="50"/>
      <c r="H178" s="50"/>
      <c r="I178" s="50"/>
      <c r="J178" s="50"/>
      <c r="K178" s="50"/>
      <c r="L178" s="50"/>
      <c r="M178" s="50"/>
      <c r="N178" s="50"/>
      <c r="O178" s="50"/>
      <c r="P178" s="50"/>
      <c r="Q178" s="50"/>
      <c r="R178" s="50"/>
      <c r="S178" s="16"/>
      <c r="T178" s="16"/>
      <c r="U178" s="16">
        <v>2.3E-3</v>
      </c>
    </row>
    <row r="179" spans="1:21" ht="60" x14ac:dyDescent="0.35">
      <c r="A179" s="36" t="s">
        <v>1134</v>
      </c>
      <c r="B179" s="36" t="s">
        <v>1382</v>
      </c>
      <c r="C179" s="123">
        <v>44012</v>
      </c>
      <c r="D179" s="36" t="s">
        <v>1009</v>
      </c>
      <c r="E179" s="50"/>
      <c r="F179" s="50"/>
      <c r="G179" s="50"/>
      <c r="H179" s="50"/>
      <c r="I179" s="50"/>
      <c r="J179" s="50"/>
      <c r="K179" s="50"/>
      <c r="L179" s="50"/>
      <c r="M179" s="50"/>
      <c r="N179" s="50"/>
      <c r="O179" s="50"/>
      <c r="P179" s="50"/>
      <c r="Q179" s="50"/>
      <c r="R179" s="50"/>
      <c r="S179" s="16"/>
      <c r="T179" s="16"/>
      <c r="U179" s="16">
        <v>37</v>
      </c>
    </row>
    <row r="180" spans="1:21" ht="60" x14ac:dyDescent="0.35">
      <c r="A180" s="36" t="s">
        <v>1383</v>
      </c>
      <c r="B180" s="36" t="s">
        <v>1384</v>
      </c>
      <c r="C180" s="123">
        <v>44012</v>
      </c>
      <c r="D180" s="36" t="s">
        <v>1011</v>
      </c>
      <c r="E180" s="50"/>
      <c r="F180" s="50"/>
      <c r="G180" s="50"/>
      <c r="H180" s="50"/>
      <c r="I180" s="50"/>
      <c r="J180" s="50"/>
      <c r="K180" s="50"/>
      <c r="L180" s="50"/>
      <c r="M180" s="50"/>
      <c r="N180" s="50"/>
      <c r="O180" s="50"/>
      <c r="P180" s="50"/>
      <c r="Q180" s="50"/>
      <c r="R180" s="50"/>
      <c r="S180" s="16"/>
      <c r="T180" s="16"/>
      <c r="U180" s="16">
        <v>0.52300000000000002</v>
      </c>
    </row>
    <row r="181" spans="1:21" ht="60" x14ac:dyDescent="0.35">
      <c r="A181" s="36" t="s">
        <v>1385</v>
      </c>
      <c r="B181" s="36" t="s">
        <v>1386</v>
      </c>
      <c r="C181" s="123">
        <v>44012</v>
      </c>
      <c r="D181" s="36" t="s">
        <v>1013</v>
      </c>
      <c r="E181" s="50"/>
      <c r="F181" s="50"/>
      <c r="G181" s="50"/>
      <c r="H181" s="50"/>
      <c r="I181" s="50"/>
      <c r="J181" s="50"/>
      <c r="K181" s="50"/>
      <c r="L181" s="50"/>
      <c r="M181" s="50"/>
      <c r="N181" s="50"/>
      <c r="O181" s="50"/>
      <c r="P181" s="50"/>
      <c r="Q181" s="50"/>
      <c r="R181" s="50"/>
      <c r="S181" s="16"/>
      <c r="T181" s="16"/>
      <c r="U181" s="16">
        <v>0.78800000000000003</v>
      </c>
    </row>
    <row r="182" spans="1:21" ht="60" x14ac:dyDescent="0.35">
      <c r="A182" s="36" t="s">
        <v>1387</v>
      </c>
      <c r="B182" s="36" t="s">
        <v>1388</v>
      </c>
      <c r="C182" s="123">
        <v>44012</v>
      </c>
      <c r="D182" s="36" t="s">
        <v>1015</v>
      </c>
      <c r="E182" s="50"/>
      <c r="F182" s="50"/>
      <c r="G182" s="50"/>
      <c r="H182" s="50"/>
      <c r="I182" s="50"/>
      <c r="J182" s="50"/>
      <c r="K182" s="50"/>
      <c r="L182" s="50"/>
      <c r="M182" s="50"/>
      <c r="N182" s="50"/>
      <c r="O182" s="50"/>
      <c r="P182" s="50"/>
      <c r="Q182" s="50"/>
      <c r="R182" s="50"/>
      <c r="S182" s="16"/>
      <c r="T182" s="16"/>
      <c r="U182" s="16">
        <v>9.3000000000000007</v>
      </c>
    </row>
    <row r="183" spans="1:21" ht="60" x14ac:dyDescent="0.35">
      <c r="A183" s="36" t="s">
        <v>1389</v>
      </c>
      <c r="B183" s="36" t="s">
        <v>1390</v>
      </c>
      <c r="C183" s="123">
        <v>44012</v>
      </c>
      <c r="D183" s="36" t="s">
        <v>1017</v>
      </c>
      <c r="E183" s="50"/>
      <c r="F183" s="50"/>
      <c r="G183" s="50"/>
      <c r="H183" s="50"/>
      <c r="I183" s="50"/>
      <c r="J183" s="50"/>
      <c r="K183" s="50"/>
      <c r="L183" s="50"/>
      <c r="M183" s="50"/>
      <c r="N183" s="50"/>
      <c r="O183" s="50"/>
      <c r="P183" s="50"/>
      <c r="Q183" s="50"/>
      <c r="R183" s="50"/>
      <c r="S183" s="16"/>
      <c r="T183" s="16"/>
      <c r="U183" s="16">
        <v>2.4</v>
      </c>
    </row>
    <row r="184" spans="1:21" ht="60" x14ac:dyDescent="0.35">
      <c r="A184" s="36" t="s">
        <v>1391</v>
      </c>
      <c r="B184" s="36" t="s">
        <v>1392</v>
      </c>
      <c r="C184" s="123">
        <v>44012</v>
      </c>
      <c r="D184" s="36" t="s">
        <v>1019</v>
      </c>
      <c r="E184" s="50"/>
      <c r="F184" s="50"/>
      <c r="G184" s="50"/>
      <c r="H184" s="50"/>
      <c r="I184" s="50"/>
      <c r="J184" s="50"/>
      <c r="K184" s="50"/>
      <c r="L184" s="50"/>
      <c r="M184" s="50"/>
      <c r="N184" s="50"/>
      <c r="O184" s="50"/>
      <c r="P184" s="50"/>
      <c r="Q184" s="50"/>
      <c r="R184" s="50"/>
      <c r="S184" s="16"/>
      <c r="T184" s="16"/>
      <c r="U184" s="16">
        <v>0.36799999999999999</v>
      </c>
    </row>
    <row r="185" spans="1:21" ht="45" x14ac:dyDescent="0.35">
      <c r="A185" s="36" t="s">
        <v>1393</v>
      </c>
      <c r="B185" s="36" t="s">
        <v>1394</v>
      </c>
      <c r="C185" s="123">
        <v>44012</v>
      </c>
      <c r="D185" s="36" t="s">
        <v>1021</v>
      </c>
      <c r="E185" s="50"/>
      <c r="F185" s="50"/>
      <c r="G185" s="50"/>
      <c r="H185" s="50"/>
      <c r="I185" s="50"/>
      <c r="J185" s="50"/>
      <c r="K185" s="50"/>
      <c r="L185" s="50"/>
      <c r="M185" s="50"/>
      <c r="N185" s="50"/>
      <c r="O185" s="50"/>
      <c r="P185" s="50"/>
      <c r="Q185" s="50"/>
      <c r="R185" s="50"/>
      <c r="S185" s="16"/>
      <c r="T185" s="16"/>
      <c r="U185" s="16">
        <v>8.8000000000000003E-4</v>
      </c>
    </row>
    <row r="186" spans="1:21" ht="60" x14ac:dyDescent="0.35">
      <c r="A186" s="36" t="s">
        <v>1393</v>
      </c>
      <c r="B186" s="36" t="s">
        <v>1395</v>
      </c>
      <c r="C186" s="123">
        <v>44012</v>
      </c>
      <c r="D186" s="36" t="s">
        <v>1023</v>
      </c>
      <c r="E186" s="50"/>
      <c r="F186" s="50"/>
      <c r="G186" s="50"/>
      <c r="H186" s="50"/>
      <c r="I186" s="50"/>
      <c r="J186" s="50"/>
      <c r="K186" s="50"/>
      <c r="L186" s="50"/>
      <c r="M186" s="50"/>
      <c r="N186" s="50"/>
      <c r="O186" s="50"/>
      <c r="P186" s="50"/>
      <c r="Q186" s="50"/>
      <c r="R186" s="50"/>
      <c r="S186" s="16"/>
      <c r="T186" s="16"/>
      <c r="U186" s="16">
        <v>3.6</v>
      </c>
    </row>
    <row r="187" spans="1:21" ht="60" x14ac:dyDescent="0.35">
      <c r="A187" s="36" t="s">
        <v>1396</v>
      </c>
      <c r="B187" s="36" t="s">
        <v>1397</v>
      </c>
      <c r="C187" s="123">
        <v>44012</v>
      </c>
      <c r="D187" s="36" t="s">
        <v>1025</v>
      </c>
      <c r="E187" s="50"/>
      <c r="F187" s="50"/>
      <c r="G187" s="50"/>
      <c r="H187" s="50"/>
      <c r="I187" s="50"/>
      <c r="J187" s="50"/>
      <c r="K187" s="50"/>
      <c r="L187" s="50"/>
      <c r="M187" s="50"/>
      <c r="N187" s="50"/>
      <c r="O187" s="50"/>
      <c r="P187" s="50"/>
      <c r="Q187" s="50"/>
      <c r="R187" s="50"/>
      <c r="S187" s="16"/>
      <c r="T187" s="16"/>
      <c r="U187" s="16">
        <v>13</v>
      </c>
    </row>
    <row r="188" spans="1:21" ht="60" x14ac:dyDescent="0.35">
      <c r="A188" s="36" t="s">
        <v>1398</v>
      </c>
      <c r="B188" s="36" t="s">
        <v>1399</v>
      </c>
      <c r="C188" s="123">
        <v>44012</v>
      </c>
      <c r="D188" s="36" t="s">
        <v>1027</v>
      </c>
      <c r="E188" s="50"/>
      <c r="F188" s="50"/>
      <c r="G188" s="50"/>
      <c r="H188" s="50"/>
      <c r="I188" s="50"/>
      <c r="J188" s="50"/>
      <c r="K188" s="50"/>
      <c r="L188" s="50"/>
      <c r="M188" s="50"/>
      <c r="N188" s="50"/>
      <c r="O188" s="50"/>
      <c r="P188" s="50"/>
      <c r="Q188" s="50"/>
      <c r="R188" s="50"/>
      <c r="S188" s="16"/>
      <c r="T188" s="16"/>
      <c r="U188" s="16">
        <v>9</v>
      </c>
    </row>
    <row r="189" spans="1:21" ht="60" x14ac:dyDescent="0.35">
      <c r="A189" s="36" t="s">
        <v>1400</v>
      </c>
      <c r="B189" s="36" t="s">
        <v>1401</v>
      </c>
      <c r="C189" s="123">
        <v>44012</v>
      </c>
      <c r="D189" s="36" t="s">
        <v>1029</v>
      </c>
      <c r="E189" s="50"/>
      <c r="F189" s="50"/>
      <c r="G189" s="50"/>
      <c r="H189" s="50"/>
      <c r="I189" s="50"/>
      <c r="J189" s="50"/>
      <c r="K189" s="50"/>
      <c r="L189" s="50"/>
      <c r="M189" s="50"/>
      <c r="N189" s="50"/>
      <c r="O189" s="50"/>
      <c r="P189" s="50"/>
      <c r="Q189" s="50"/>
      <c r="R189" s="50"/>
      <c r="S189" s="16"/>
      <c r="T189" s="16"/>
      <c r="U189" s="16"/>
    </row>
    <row r="190" spans="1:21" ht="60" x14ac:dyDescent="0.35">
      <c r="A190" s="36" t="s">
        <v>1402</v>
      </c>
      <c r="B190" s="36" t="s">
        <v>1403</v>
      </c>
      <c r="C190" s="123">
        <v>44012</v>
      </c>
      <c r="D190" s="36" t="s">
        <v>1031</v>
      </c>
      <c r="E190" s="50"/>
      <c r="F190" s="50"/>
      <c r="G190" s="50"/>
      <c r="H190" s="50"/>
      <c r="I190" s="50"/>
      <c r="J190" s="50"/>
      <c r="K190" s="50"/>
      <c r="L190" s="50"/>
      <c r="M190" s="50"/>
      <c r="N190" s="50"/>
      <c r="O190" s="50"/>
      <c r="P190" s="50"/>
      <c r="Q190" s="50"/>
      <c r="R190" s="50"/>
      <c r="S190" s="16"/>
      <c r="T190" s="16"/>
      <c r="U190" s="16">
        <v>8.5000000000000006E-2</v>
      </c>
    </row>
    <row r="191" spans="1:21" ht="45" x14ac:dyDescent="0.35">
      <c r="A191" s="36" t="s">
        <v>1134</v>
      </c>
      <c r="B191" s="36" t="s">
        <v>1404</v>
      </c>
      <c r="C191" s="123">
        <v>44012</v>
      </c>
      <c r="D191" s="36" t="s">
        <v>1033</v>
      </c>
      <c r="E191" s="50"/>
      <c r="F191" s="50"/>
      <c r="G191" s="50"/>
      <c r="H191" s="50"/>
      <c r="I191" s="50"/>
      <c r="J191" s="50"/>
      <c r="K191" s="50"/>
      <c r="L191" s="50"/>
      <c r="M191" s="50"/>
      <c r="N191" s="50"/>
      <c r="O191" s="50"/>
      <c r="P191" s="50"/>
      <c r="Q191" s="50"/>
      <c r="R191" s="50"/>
      <c r="S191" s="16"/>
      <c r="T191" s="16"/>
      <c r="U191" s="16"/>
    </row>
    <row r="192" spans="1:21" ht="45" x14ac:dyDescent="0.35">
      <c r="A192" s="36" t="s">
        <v>1134</v>
      </c>
      <c r="B192" s="36" t="s">
        <v>1404</v>
      </c>
      <c r="C192" s="123">
        <v>44012</v>
      </c>
      <c r="D192" s="36" t="s">
        <v>1033</v>
      </c>
      <c r="E192" s="50"/>
      <c r="F192" s="50"/>
      <c r="G192" s="50"/>
      <c r="H192" s="50"/>
      <c r="I192" s="50"/>
      <c r="J192" s="50"/>
      <c r="K192" s="50"/>
      <c r="L192" s="50"/>
      <c r="M192" s="50"/>
      <c r="N192" s="50"/>
      <c r="O192" s="50"/>
      <c r="P192" s="50"/>
      <c r="Q192" s="50"/>
      <c r="R192" s="50"/>
      <c r="S192" s="16"/>
      <c r="T192" s="16"/>
      <c r="U192" s="16"/>
    </row>
    <row r="193" spans="1:21" ht="45" x14ac:dyDescent="0.35">
      <c r="A193" s="36" t="s">
        <v>1172</v>
      </c>
      <c r="B193" s="36" t="s">
        <v>1195</v>
      </c>
      <c r="C193" s="123">
        <v>44012</v>
      </c>
      <c r="D193" s="36" t="s">
        <v>1035</v>
      </c>
      <c r="E193" s="50"/>
      <c r="F193" s="50"/>
      <c r="G193" s="50"/>
      <c r="H193" s="50"/>
      <c r="I193" s="50"/>
      <c r="J193" s="50"/>
      <c r="K193" s="50"/>
      <c r="L193" s="50"/>
      <c r="M193" s="50"/>
      <c r="N193" s="50"/>
      <c r="O193" s="50"/>
      <c r="P193" s="50"/>
      <c r="Q193" s="50"/>
      <c r="R193" s="50"/>
      <c r="S193" s="16"/>
      <c r="T193" s="16"/>
      <c r="U193" s="16"/>
    </row>
    <row r="194" spans="1:21" ht="45" x14ac:dyDescent="0.35">
      <c r="A194" s="36" t="s">
        <v>1172</v>
      </c>
      <c r="B194" s="36" t="s">
        <v>1405</v>
      </c>
      <c r="C194" s="123">
        <v>44012</v>
      </c>
      <c r="D194" s="36" t="s">
        <v>1035</v>
      </c>
      <c r="E194" s="50"/>
      <c r="F194" s="50"/>
      <c r="G194" s="50"/>
      <c r="H194" s="50"/>
      <c r="I194" s="50"/>
      <c r="J194" s="50"/>
      <c r="K194" s="50"/>
      <c r="L194" s="50"/>
      <c r="M194" s="50"/>
      <c r="N194" s="50"/>
      <c r="O194" s="50"/>
      <c r="P194" s="50"/>
      <c r="Q194" s="50"/>
      <c r="R194" s="50"/>
      <c r="S194" s="16"/>
      <c r="T194" s="16"/>
      <c r="U194" s="16"/>
    </row>
    <row r="195" spans="1:21" ht="330" x14ac:dyDescent="0.35">
      <c r="A195" s="36" t="s">
        <v>1181</v>
      </c>
      <c r="B195" s="36" t="s">
        <v>1406</v>
      </c>
      <c r="C195" s="123">
        <v>44012</v>
      </c>
      <c r="D195" s="36" t="s">
        <v>1038</v>
      </c>
      <c r="E195" s="50"/>
      <c r="F195" s="50"/>
      <c r="G195" s="50"/>
      <c r="H195" s="50"/>
      <c r="I195" s="50"/>
      <c r="J195" s="50"/>
      <c r="K195" s="50"/>
      <c r="L195" s="50"/>
      <c r="M195" s="50"/>
      <c r="N195" s="50"/>
      <c r="O195" s="50"/>
      <c r="P195" s="50"/>
      <c r="Q195" s="50"/>
      <c r="R195" s="50"/>
      <c r="S195" s="16"/>
      <c r="T195" s="16"/>
      <c r="U195" s="16">
        <v>0.19800000000000001</v>
      </c>
    </row>
    <row r="196" spans="1:21" ht="45" x14ac:dyDescent="0.35">
      <c r="A196" s="36" t="s">
        <v>1134</v>
      </c>
      <c r="B196" s="36" t="s">
        <v>1404</v>
      </c>
      <c r="C196" s="123">
        <v>44012</v>
      </c>
      <c r="D196" s="36" t="s">
        <v>1040</v>
      </c>
      <c r="E196" s="50"/>
      <c r="F196" s="50"/>
      <c r="G196" s="50"/>
      <c r="H196" s="50"/>
      <c r="I196" s="50"/>
      <c r="J196" s="50"/>
      <c r="K196" s="50"/>
      <c r="L196" s="50"/>
      <c r="M196" s="50"/>
      <c r="N196" s="50"/>
      <c r="O196" s="50"/>
      <c r="P196" s="50"/>
      <c r="Q196" s="50"/>
      <c r="R196" s="50"/>
      <c r="S196" s="16"/>
      <c r="T196" s="16"/>
      <c r="U196" s="16">
        <v>0.122</v>
      </c>
    </row>
    <row r="197" spans="1:21" ht="345" x14ac:dyDescent="0.35">
      <c r="A197" s="36" t="s">
        <v>1119</v>
      </c>
      <c r="B197" s="36" t="s">
        <v>1407</v>
      </c>
      <c r="C197" s="123">
        <v>44012</v>
      </c>
      <c r="D197" s="36" t="s">
        <v>1042</v>
      </c>
      <c r="E197" s="50"/>
      <c r="F197" s="50"/>
      <c r="G197" s="50"/>
      <c r="H197" s="50"/>
      <c r="I197" s="50"/>
      <c r="J197" s="50"/>
      <c r="K197" s="50"/>
      <c r="L197" s="50"/>
      <c r="M197" s="50"/>
      <c r="N197" s="50"/>
      <c r="O197" s="50"/>
      <c r="P197" s="50"/>
      <c r="Q197" s="50"/>
      <c r="R197" s="50"/>
      <c r="S197" s="16"/>
      <c r="T197" s="16"/>
      <c r="U197" s="16">
        <v>17</v>
      </c>
    </row>
    <row r="198" spans="1:21" ht="90" x14ac:dyDescent="0.35">
      <c r="A198" s="36" t="s">
        <v>1119</v>
      </c>
      <c r="B198" s="36" t="s">
        <v>1408</v>
      </c>
      <c r="C198" s="123">
        <v>44012</v>
      </c>
      <c r="D198" s="36" t="s">
        <v>1044</v>
      </c>
      <c r="E198" s="50"/>
      <c r="F198" s="50"/>
      <c r="G198" s="50"/>
      <c r="H198" s="50"/>
      <c r="I198" s="50"/>
      <c r="J198" s="50"/>
      <c r="K198" s="50"/>
      <c r="L198" s="50"/>
      <c r="M198" s="50"/>
      <c r="N198" s="50"/>
      <c r="O198" s="50"/>
      <c r="P198" s="50"/>
      <c r="Q198" s="50"/>
      <c r="R198" s="50"/>
      <c r="S198" s="16"/>
      <c r="T198" s="16"/>
      <c r="U198" s="16">
        <v>4.43</v>
      </c>
    </row>
    <row r="199" spans="1:21" ht="345" x14ac:dyDescent="0.35">
      <c r="A199" s="36" t="s">
        <v>1165</v>
      </c>
      <c r="B199" s="36" t="s">
        <v>1186</v>
      </c>
      <c r="C199" s="123">
        <v>44012</v>
      </c>
      <c r="D199" s="36" t="s">
        <v>1046</v>
      </c>
      <c r="E199" s="50"/>
      <c r="F199" s="50"/>
      <c r="G199" s="50"/>
      <c r="H199" s="50"/>
      <c r="I199" s="50"/>
      <c r="J199" s="50"/>
      <c r="K199" s="50"/>
      <c r="L199" s="50"/>
      <c r="M199" s="50"/>
      <c r="N199" s="50"/>
      <c r="O199" s="50"/>
      <c r="P199" s="50"/>
      <c r="Q199" s="50"/>
      <c r="R199" s="50"/>
      <c r="S199" s="16"/>
      <c r="T199" s="16"/>
      <c r="U199" s="16">
        <v>6.91</v>
      </c>
    </row>
    <row r="200" spans="1:21" ht="210" x14ac:dyDescent="0.35">
      <c r="A200" s="36" t="s">
        <v>1409</v>
      </c>
      <c r="B200" s="36" t="s">
        <v>1410</v>
      </c>
      <c r="C200" s="123">
        <v>44012</v>
      </c>
      <c r="D200" s="36" t="s">
        <v>1048</v>
      </c>
      <c r="E200" s="50"/>
      <c r="F200" s="50"/>
      <c r="G200" s="50"/>
      <c r="H200" s="50"/>
      <c r="I200" s="50"/>
      <c r="J200" s="50"/>
      <c r="K200" s="50"/>
      <c r="L200" s="50"/>
      <c r="M200" s="50"/>
      <c r="N200" s="50"/>
      <c r="O200" s="50"/>
      <c r="P200" s="50"/>
      <c r="Q200" s="50"/>
      <c r="R200" s="50"/>
      <c r="S200" s="16"/>
      <c r="T200" s="16"/>
      <c r="U200" s="16">
        <v>45.7</v>
      </c>
    </row>
    <row r="201" spans="1:21" ht="135" x14ac:dyDescent="0.35">
      <c r="A201" s="36" t="s">
        <v>1319</v>
      </c>
      <c r="B201" s="36" t="s">
        <v>1411</v>
      </c>
      <c r="C201" s="123">
        <v>44012</v>
      </c>
      <c r="D201" s="36" t="s">
        <v>1050</v>
      </c>
      <c r="E201" s="50"/>
      <c r="F201" s="50"/>
      <c r="G201" s="50"/>
      <c r="H201" s="50"/>
      <c r="I201" s="50"/>
      <c r="J201" s="50"/>
      <c r="K201" s="50"/>
      <c r="L201" s="50"/>
      <c r="M201" s="50"/>
      <c r="N201" s="50"/>
      <c r="O201" s="50"/>
      <c r="P201" s="50"/>
      <c r="Q201" s="50"/>
      <c r="R201" s="50"/>
      <c r="S201" s="16"/>
      <c r="T201" s="16"/>
      <c r="U201" s="16"/>
    </row>
    <row r="202" spans="1:21" ht="135" x14ac:dyDescent="0.35">
      <c r="A202" s="36" t="s">
        <v>1119</v>
      </c>
      <c r="B202" s="36" t="s">
        <v>1412</v>
      </c>
      <c r="C202" s="123">
        <v>44012</v>
      </c>
      <c r="D202" s="36" t="s">
        <v>1052</v>
      </c>
      <c r="E202" s="50"/>
      <c r="F202" s="50"/>
      <c r="G202" s="50"/>
      <c r="H202" s="50"/>
      <c r="I202" s="50"/>
      <c r="J202" s="50"/>
      <c r="K202" s="50"/>
      <c r="L202" s="50"/>
      <c r="M202" s="50"/>
      <c r="N202" s="50"/>
      <c r="O202" s="50"/>
      <c r="P202" s="50"/>
      <c r="Q202" s="50"/>
      <c r="R202" s="50"/>
      <c r="S202" s="16"/>
      <c r="T202" s="16"/>
      <c r="U202" s="16"/>
    </row>
    <row r="203" spans="1:21" ht="45" x14ac:dyDescent="0.35">
      <c r="A203" s="36" t="s">
        <v>1172</v>
      </c>
      <c r="B203" s="36" t="s">
        <v>1195</v>
      </c>
      <c r="C203" s="123">
        <v>44012</v>
      </c>
      <c r="D203" s="36" t="s">
        <v>1054</v>
      </c>
      <c r="E203" s="50"/>
      <c r="F203" s="50"/>
      <c r="G203" s="50"/>
      <c r="H203" s="50"/>
      <c r="I203" s="50"/>
      <c r="J203" s="50"/>
      <c r="K203" s="50"/>
      <c r="L203" s="50"/>
      <c r="M203" s="50"/>
      <c r="N203" s="50"/>
      <c r="O203" s="50"/>
      <c r="P203" s="50"/>
      <c r="Q203" s="50"/>
      <c r="R203" s="50"/>
      <c r="S203" s="16"/>
      <c r="T203" s="16"/>
      <c r="U203" s="16"/>
    </row>
    <row r="204" spans="1:21" ht="105" x14ac:dyDescent="0.35">
      <c r="A204" s="36" t="s">
        <v>1319</v>
      </c>
      <c r="B204" s="36" t="s">
        <v>1413</v>
      </c>
      <c r="C204" s="123">
        <v>44012</v>
      </c>
      <c r="D204" s="36" t="s">
        <v>1056</v>
      </c>
      <c r="E204" s="50"/>
      <c r="F204" s="50"/>
      <c r="G204" s="50"/>
      <c r="H204" s="50"/>
      <c r="I204" s="50"/>
      <c r="J204" s="50"/>
      <c r="K204" s="50"/>
      <c r="L204" s="50"/>
      <c r="M204" s="50"/>
      <c r="N204" s="50"/>
      <c r="O204" s="50"/>
      <c r="P204" s="50"/>
      <c r="Q204" s="50"/>
      <c r="R204" s="50"/>
      <c r="S204" s="16"/>
      <c r="T204" s="16"/>
      <c r="U204" s="16">
        <v>0.59399999999999997</v>
      </c>
    </row>
    <row r="205" spans="1:21" ht="90" x14ac:dyDescent="0.35">
      <c r="A205" s="36" t="s">
        <v>1134</v>
      </c>
      <c r="B205" s="36" t="s">
        <v>1157</v>
      </c>
      <c r="C205" s="123">
        <v>44012</v>
      </c>
      <c r="D205" s="36" t="s">
        <v>1057</v>
      </c>
      <c r="E205" s="50"/>
      <c r="F205" s="50"/>
      <c r="G205" s="50"/>
      <c r="H205" s="50"/>
      <c r="I205" s="50"/>
      <c r="J205" s="50"/>
      <c r="K205" s="50"/>
      <c r="L205" s="50"/>
      <c r="M205" s="50"/>
      <c r="N205" s="50"/>
      <c r="O205" s="50"/>
      <c r="P205" s="50"/>
      <c r="Q205" s="50"/>
      <c r="R205" s="50"/>
      <c r="S205" s="16"/>
      <c r="T205" s="16"/>
      <c r="U205" s="16"/>
    </row>
    <row r="206" spans="1:21" ht="90" x14ac:dyDescent="0.35">
      <c r="A206" s="36" t="s">
        <v>1134</v>
      </c>
      <c r="B206" s="36" t="s">
        <v>1414</v>
      </c>
      <c r="C206" s="123">
        <v>44012</v>
      </c>
      <c r="D206" s="36" t="s">
        <v>1058</v>
      </c>
      <c r="E206" s="50"/>
      <c r="F206" s="50"/>
      <c r="G206" s="50"/>
      <c r="H206" s="50"/>
      <c r="I206" s="50"/>
      <c r="J206" s="50"/>
      <c r="K206" s="50"/>
      <c r="L206" s="50"/>
      <c r="M206" s="50"/>
      <c r="N206" s="50"/>
      <c r="O206" s="50"/>
      <c r="P206" s="50"/>
      <c r="Q206" s="50"/>
      <c r="R206" s="50"/>
      <c r="S206" s="16"/>
      <c r="T206" s="16"/>
      <c r="U206" s="16"/>
    </row>
    <row r="207" spans="1:21" ht="90" x14ac:dyDescent="0.35">
      <c r="A207" s="36" t="s">
        <v>1119</v>
      </c>
      <c r="B207" s="36" t="s">
        <v>1415</v>
      </c>
      <c r="C207" s="123">
        <v>44012</v>
      </c>
      <c r="D207" s="36" t="s">
        <v>1059</v>
      </c>
      <c r="E207" s="50"/>
      <c r="F207" s="50"/>
      <c r="G207" s="50"/>
      <c r="H207" s="50"/>
      <c r="I207" s="50"/>
      <c r="J207" s="50"/>
      <c r="K207" s="50"/>
      <c r="L207" s="50"/>
      <c r="M207" s="50"/>
      <c r="N207" s="50"/>
      <c r="O207" s="50"/>
      <c r="P207" s="50"/>
      <c r="Q207" s="50"/>
      <c r="R207" s="50"/>
      <c r="S207" s="16"/>
      <c r="T207" s="16"/>
      <c r="U207" s="16"/>
    </row>
    <row r="208" spans="1:21" ht="135" x14ac:dyDescent="0.35">
      <c r="A208" s="36" t="s">
        <v>1319</v>
      </c>
      <c r="B208" s="36" t="s">
        <v>1411</v>
      </c>
      <c r="C208" s="123">
        <v>44012</v>
      </c>
      <c r="D208" s="36" t="s">
        <v>1050</v>
      </c>
      <c r="E208" s="50"/>
      <c r="F208" s="50"/>
      <c r="G208" s="50"/>
      <c r="H208" s="50"/>
      <c r="I208" s="50"/>
      <c r="J208" s="50"/>
      <c r="K208" s="50"/>
      <c r="L208" s="50"/>
      <c r="M208" s="50"/>
      <c r="N208" s="50"/>
      <c r="O208" s="50"/>
      <c r="P208" s="50"/>
      <c r="Q208" s="50"/>
      <c r="R208" s="50"/>
      <c r="S208" s="16"/>
      <c r="T208" s="16"/>
      <c r="U208" s="16"/>
    </row>
    <row r="209" spans="1:21" ht="90" x14ac:dyDescent="0.35">
      <c r="A209" s="36" t="s">
        <v>1119</v>
      </c>
      <c r="B209" s="36" t="s">
        <v>1416</v>
      </c>
      <c r="C209" s="123">
        <v>44012</v>
      </c>
      <c r="D209" s="36" t="s">
        <v>1060</v>
      </c>
      <c r="E209" s="50"/>
      <c r="F209" s="50"/>
      <c r="G209" s="50"/>
      <c r="H209" s="50"/>
      <c r="I209" s="50"/>
      <c r="J209" s="50"/>
      <c r="K209" s="50"/>
      <c r="L209" s="50"/>
      <c r="M209" s="50"/>
      <c r="N209" s="50"/>
      <c r="O209" s="50"/>
      <c r="P209" s="50"/>
      <c r="Q209" s="50"/>
      <c r="R209" s="50"/>
      <c r="S209" s="16"/>
      <c r="T209" s="16"/>
      <c r="U209" s="16">
        <v>0.115</v>
      </c>
    </row>
    <row r="210" spans="1:21" ht="210" x14ac:dyDescent="0.35">
      <c r="A210" s="36" t="s">
        <v>1409</v>
      </c>
      <c r="B210" s="36" t="s">
        <v>1410</v>
      </c>
      <c r="C210" s="123">
        <v>44012</v>
      </c>
      <c r="D210" s="36" t="s">
        <v>1061</v>
      </c>
      <c r="E210" s="50"/>
      <c r="F210" s="50"/>
      <c r="G210" s="50"/>
      <c r="H210" s="50"/>
      <c r="I210" s="50"/>
      <c r="J210" s="50"/>
      <c r="K210" s="50"/>
      <c r="L210" s="50"/>
      <c r="M210" s="50"/>
      <c r="N210" s="50"/>
      <c r="O210" s="50"/>
      <c r="P210" s="50"/>
      <c r="Q210" s="50"/>
      <c r="R210" s="50"/>
      <c r="S210" s="16"/>
      <c r="T210" s="16"/>
      <c r="U210" s="16">
        <v>45.7</v>
      </c>
    </row>
    <row r="211" spans="1:21" ht="60" x14ac:dyDescent="0.35">
      <c r="A211" s="36" t="s">
        <v>1134</v>
      </c>
      <c r="B211" s="36" t="s">
        <v>1417</v>
      </c>
      <c r="C211" s="123">
        <v>44012</v>
      </c>
      <c r="D211" s="36" t="s">
        <v>1062</v>
      </c>
      <c r="E211" s="50"/>
      <c r="F211" s="50"/>
      <c r="G211" s="50"/>
      <c r="H211" s="50"/>
      <c r="I211" s="50"/>
      <c r="J211" s="50"/>
      <c r="K211" s="50"/>
      <c r="L211" s="50"/>
      <c r="M211" s="50"/>
      <c r="N211" s="50"/>
      <c r="O211" s="50"/>
      <c r="P211" s="50"/>
      <c r="Q211" s="50"/>
      <c r="R211" s="50"/>
      <c r="S211" s="16"/>
      <c r="T211" s="16"/>
      <c r="U211" s="16"/>
    </row>
    <row r="212" spans="1:21" ht="105" x14ac:dyDescent="0.35">
      <c r="A212" s="36" t="s">
        <v>1119</v>
      </c>
      <c r="B212" s="36" t="s">
        <v>1418</v>
      </c>
      <c r="C212" s="123">
        <v>44012</v>
      </c>
      <c r="D212" s="36" t="s">
        <v>1063</v>
      </c>
      <c r="E212" s="50"/>
      <c r="F212" s="50"/>
      <c r="G212" s="50"/>
      <c r="H212" s="50"/>
      <c r="I212" s="50"/>
      <c r="J212" s="50"/>
      <c r="K212" s="50"/>
      <c r="L212" s="50"/>
      <c r="M212" s="50"/>
      <c r="N212" s="50"/>
      <c r="O212" s="50"/>
      <c r="P212" s="50"/>
      <c r="Q212" s="50"/>
      <c r="R212" s="50"/>
      <c r="S212" s="16"/>
      <c r="T212" s="16"/>
      <c r="U212" s="16"/>
    </row>
    <row r="213" spans="1:21" ht="105" x14ac:dyDescent="0.35">
      <c r="A213" s="36" t="s">
        <v>1119</v>
      </c>
      <c r="B213" s="36" t="s">
        <v>1419</v>
      </c>
      <c r="C213" s="123">
        <v>44012</v>
      </c>
      <c r="D213" s="36" t="s">
        <v>1064</v>
      </c>
      <c r="E213" s="50"/>
      <c r="F213" s="50"/>
      <c r="G213" s="50"/>
      <c r="H213" s="50"/>
      <c r="I213" s="50"/>
      <c r="J213" s="50"/>
      <c r="K213" s="50"/>
      <c r="L213" s="50"/>
      <c r="M213" s="50"/>
      <c r="N213" s="50"/>
      <c r="O213" s="50"/>
      <c r="P213" s="50"/>
      <c r="Q213" s="50"/>
      <c r="R213" s="50"/>
      <c r="S213" s="16"/>
      <c r="T213" s="16"/>
      <c r="U213" s="16"/>
    </row>
    <row r="214" spans="1:21" ht="90" x14ac:dyDescent="0.35">
      <c r="A214" s="36" t="s">
        <v>1119</v>
      </c>
      <c r="B214" s="36" t="s">
        <v>1420</v>
      </c>
      <c r="C214" s="123">
        <v>44012</v>
      </c>
      <c r="D214" s="36" t="s">
        <v>1065</v>
      </c>
      <c r="E214" s="50"/>
      <c r="F214" s="50"/>
      <c r="G214" s="50"/>
      <c r="H214" s="50"/>
      <c r="I214" s="50"/>
      <c r="J214" s="50"/>
      <c r="K214" s="50"/>
      <c r="L214" s="50"/>
      <c r="M214" s="50"/>
      <c r="N214" s="50"/>
      <c r="O214" s="50"/>
      <c r="P214" s="50"/>
      <c r="Q214" s="50"/>
      <c r="R214" s="50"/>
      <c r="S214" s="16"/>
      <c r="T214" s="16"/>
      <c r="U214" s="16"/>
    </row>
    <row r="215" spans="1:21" ht="330" x14ac:dyDescent="0.35">
      <c r="A215" s="36" t="s">
        <v>1181</v>
      </c>
      <c r="B215" s="36" t="s">
        <v>1185</v>
      </c>
      <c r="C215" s="123">
        <v>44012</v>
      </c>
      <c r="D215" s="36" t="s">
        <v>1066</v>
      </c>
      <c r="E215" s="50"/>
      <c r="F215" s="50"/>
      <c r="G215" s="50"/>
      <c r="H215" s="50"/>
      <c r="I215" s="50"/>
      <c r="J215" s="50"/>
      <c r="K215" s="50"/>
      <c r="L215" s="50"/>
      <c r="M215" s="50"/>
      <c r="N215" s="50"/>
      <c r="O215" s="50"/>
      <c r="P215" s="50"/>
      <c r="Q215" s="50"/>
      <c r="R215" s="50"/>
      <c r="S215" s="16"/>
      <c r="T215" s="16"/>
      <c r="U215" s="16"/>
    </row>
    <row r="216" spans="1:21" ht="105" x14ac:dyDescent="0.35">
      <c r="A216" s="36" t="s">
        <v>1319</v>
      </c>
      <c r="B216" s="36" t="s">
        <v>1421</v>
      </c>
      <c r="C216" s="123">
        <v>44012</v>
      </c>
      <c r="D216" s="36" t="s">
        <v>1067</v>
      </c>
      <c r="E216" s="50"/>
      <c r="F216" s="50"/>
      <c r="G216" s="50"/>
      <c r="H216" s="50"/>
      <c r="I216" s="50"/>
      <c r="J216" s="50"/>
      <c r="K216" s="50"/>
      <c r="L216" s="50"/>
      <c r="M216" s="50"/>
      <c r="N216" s="50"/>
      <c r="O216" s="50"/>
      <c r="P216" s="50"/>
      <c r="Q216" s="50"/>
      <c r="R216" s="50"/>
      <c r="S216" s="16"/>
      <c r="T216" s="16"/>
      <c r="U216" s="16"/>
    </row>
    <row r="217" spans="1:21" ht="90" x14ac:dyDescent="0.35">
      <c r="A217" s="36" t="s">
        <v>1319</v>
      </c>
      <c r="B217" s="36" t="s">
        <v>1422</v>
      </c>
      <c r="C217" s="123">
        <v>44012</v>
      </c>
      <c r="D217" s="36" t="s">
        <v>1068</v>
      </c>
      <c r="E217" s="50"/>
      <c r="F217" s="50"/>
      <c r="G217" s="50"/>
      <c r="H217" s="50"/>
      <c r="I217" s="50"/>
      <c r="J217" s="50"/>
      <c r="K217" s="50"/>
      <c r="L217" s="50"/>
      <c r="M217" s="50"/>
      <c r="N217" s="50"/>
      <c r="O217" s="50"/>
      <c r="P217" s="50"/>
      <c r="Q217" s="50"/>
      <c r="R217" s="50"/>
      <c r="S217" s="16"/>
      <c r="T217" s="16"/>
      <c r="U217" s="16"/>
    </row>
    <row r="218" spans="1:21" ht="135" x14ac:dyDescent="0.35">
      <c r="A218" s="36" t="s">
        <v>1119</v>
      </c>
      <c r="B218" s="36" t="s">
        <v>1412</v>
      </c>
      <c r="C218" s="123">
        <v>44012</v>
      </c>
      <c r="D218" s="36" t="s">
        <v>1069</v>
      </c>
      <c r="E218" s="50"/>
      <c r="F218" s="50"/>
      <c r="G218" s="50"/>
      <c r="H218" s="50"/>
      <c r="I218" s="50"/>
      <c r="J218" s="50"/>
      <c r="K218" s="50"/>
      <c r="L218" s="50"/>
      <c r="M218" s="50"/>
      <c r="N218" s="50"/>
      <c r="O218" s="50"/>
      <c r="P218" s="50"/>
      <c r="Q218" s="50"/>
      <c r="R218" s="50"/>
      <c r="S218" s="16"/>
      <c r="T218" s="16"/>
      <c r="U218" s="16"/>
    </row>
    <row r="219" spans="1:21" ht="135" x14ac:dyDescent="0.35">
      <c r="A219" s="36" t="s">
        <v>1319</v>
      </c>
      <c r="B219" s="36" t="s">
        <v>1423</v>
      </c>
      <c r="C219" s="123">
        <v>44012</v>
      </c>
      <c r="D219" s="36" t="s">
        <v>1070</v>
      </c>
      <c r="E219" s="50"/>
      <c r="F219" s="50"/>
      <c r="G219" s="50"/>
      <c r="H219" s="50"/>
      <c r="I219" s="50"/>
      <c r="J219" s="50"/>
      <c r="K219" s="50"/>
      <c r="L219" s="50"/>
      <c r="M219" s="50"/>
      <c r="N219" s="50"/>
      <c r="O219" s="50"/>
      <c r="P219" s="50"/>
      <c r="Q219" s="50"/>
      <c r="R219" s="50"/>
      <c r="S219" s="16"/>
      <c r="T219" s="16"/>
      <c r="U219" s="16"/>
    </row>
    <row r="220" spans="1:21" ht="90" x14ac:dyDescent="0.35">
      <c r="A220" s="36" t="s">
        <v>1119</v>
      </c>
      <c r="B220" s="36" t="s">
        <v>1424</v>
      </c>
      <c r="C220" s="123">
        <v>44012</v>
      </c>
      <c r="D220" s="36" t="s">
        <v>1071</v>
      </c>
      <c r="E220" s="50"/>
      <c r="F220" s="50"/>
      <c r="G220" s="50"/>
      <c r="H220" s="50"/>
      <c r="I220" s="50"/>
      <c r="J220" s="50"/>
      <c r="K220" s="50"/>
      <c r="L220" s="50"/>
      <c r="M220" s="50"/>
      <c r="N220" s="50"/>
      <c r="O220" s="50"/>
      <c r="P220" s="50"/>
      <c r="Q220" s="50"/>
      <c r="R220" s="50"/>
      <c r="S220" s="16"/>
      <c r="T220" s="16"/>
      <c r="U220" s="16"/>
    </row>
    <row r="221" spans="1:21" ht="90" x14ac:dyDescent="0.35">
      <c r="A221" s="36" t="s">
        <v>1319</v>
      </c>
      <c r="B221" s="36" t="s">
        <v>1425</v>
      </c>
      <c r="C221" s="123">
        <v>44012</v>
      </c>
      <c r="D221" s="36" t="s">
        <v>1072</v>
      </c>
      <c r="E221" s="50"/>
      <c r="F221" s="50"/>
      <c r="G221" s="50"/>
      <c r="H221" s="50"/>
      <c r="I221" s="50"/>
      <c r="J221" s="50"/>
      <c r="K221" s="50"/>
      <c r="L221" s="50"/>
      <c r="M221" s="50"/>
      <c r="N221" s="50"/>
      <c r="O221" s="50"/>
      <c r="P221" s="50"/>
      <c r="Q221" s="50"/>
      <c r="R221" s="50"/>
      <c r="S221" s="16"/>
      <c r="T221" s="16"/>
      <c r="U221" s="16"/>
    </row>
    <row r="222" spans="1:21" ht="90" x14ac:dyDescent="0.35">
      <c r="A222" s="36" t="s">
        <v>1319</v>
      </c>
      <c r="B222" s="36" t="s">
        <v>1426</v>
      </c>
      <c r="C222" s="123">
        <v>44012</v>
      </c>
      <c r="D222" s="36" t="s">
        <v>1073</v>
      </c>
      <c r="E222" s="50"/>
      <c r="F222" s="50"/>
      <c r="G222" s="50"/>
      <c r="H222" s="50"/>
      <c r="I222" s="50"/>
      <c r="J222" s="50"/>
      <c r="K222" s="50"/>
      <c r="L222" s="50"/>
      <c r="M222" s="50"/>
      <c r="N222" s="50"/>
      <c r="O222" s="50"/>
      <c r="P222" s="50"/>
      <c r="Q222" s="50"/>
      <c r="R222" s="50"/>
      <c r="S222" s="16"/>
      <c r="T222" s="16"/>
      <c r="U222" s="16"/>
    </row>
    <row r="223" spans="1:21" ht="135" x14ac:dyDescent="0.35">
      <c r="A223" s="36" t="s">
        <v>1119</v>
      </c>
      <c r="B223" s="36" t="s">
        <v>1427</v>
      </c>
      <c r="C223" s="123">
        <v>44012</v>
      </c>
      <c r="D223" s="36" t="s">
        <v>1074</v>
      </c>
      <c r="E223" s="50"/>
      <c r="F223" s="50"/>
      <c r="G223" s="50"/>
      <c r="H223" s="50"/>
      <c r="I223" s="50"/>
      <c r="J223" s="50"/>
      <c r="K223" s="50"/>
      <c r="L223" s="50"/>
      <c r="M223" s="50"/>
      <c r="N223" s="50"/>
      <c r="O223" s="50"/>
      <c r="P223" s="50"/>
      <c r="Q223" s="50"/>
      <c r="R223" s="50"/>
      <c r="S223" s="16"/>
      <c r="T223" s="16"/>
      <c r="U223" s="16"/>
    </row>
    <row r="224" spans="1:21" ht="345" x14ac:dyDescent="0.35">
      <c r="A224" s="36" t="s">
        <v>1165</v>
      </c>
      <c r="B224" s="36" t="s">
        <v>1186</v>
      </c>
      <c r="C224" s="123">
        <v>44012</v>
      </c>
      <c r="D224" s="36" t="s">
        <v>1075</v>
      </c>
      <c r="E224" s="50"/>
      <c r="F224" s="50"/>
      <c r="G224" s="50"/>
      <c r="H224" s="50"/>
      <c r="I224" s="50"/>
      <c r="J224" s="50"/>
      <c r="K224" s="50"/>
      <c r="L224" s="50"/>
      <c r="M224" s="50"/>
      <c r="N224" s="50"/>
      <c r="O224" s="50"/>
      <c r="P224" s="50"/>
      <c r="Q224" s="50"/>
      <c r="R224" s="50"/>
      <c r="S224" s="16"/>
      <c r="T224" s="16"/>
      <c r="U224" s="16"/>
    </row>
    <row r="225" spans="1:21" ht="90" x14ac:dyDescent="0.35">
      <c r="A225" s="36" t="s">
        <v>1319</v>
      </c>
      <c r="B225" s="36" t="s">
        <v>1428</v>
      </c>
      <c r="C225" s="123">
        <v>44012</v>
      </c>
      <c r="D225" s="36" t="s">
        <v>1076</v>
      </c>
      <c r="E225" s="50"/>
      <c r="F225" s="50"/>
      <c r="G225" s="50"/>
      <c r="H225" s="50"/>
      <c r="I225" s="50"/>
      <c r="J225" s="50"/>
      <c r="K225" s="50"/>
      <c r="L225" s="50"/>
      <c r="M225" s="50"/>
      <c r="N225" s="50"/>
      <c r="O225" s="50"/>
      <c r="P225" s="50"/>
      <c r="Q225" s="50"/>
      <c r="R225" s="50"/>
      <c r="S225" s="16"/>
      <c r="T225" s="16"/>
      <c r="U225" s="16"/>
    </row>
    <row r="226" spans="1:21" ht="45" x14ac:dyDescent="0.35">
      <c r="A226" s="36" t="s">
        <v>1143</v>
      </c>
      <c r="B226" s="36" t="s">
        <v>1180</v>
      </c>
      <c r="C226" s="123">
        <v>44012</v>
      </c>
      <c r="D226" s="36" t="s">
        <v>1077</v>
      </c>
      <c r="E226" s="50"/>
      <c r="F226" s="50"/>
      <c r="G226" s="50"/>
      <c r="H226" s="50"/>
      <c r="I226" s="50"/>
      <c r="J226" s="50"/>
      <c r="K226" s="50"/>
      <c r="L226" s="50"/>
      <c r="M226" s="50"/>
      <c r="N226" s="50"/>
      <c r="O226" s="50"/>
      <c r="P226" s="50"/>
      <c r="Q226" s="50"/>
      <c r="R226" s="50"/>
      <c r="S226" s="16"/>
      <c r="T226" s="16"/>
      <c r="U226" s="16"/>
    </row>
    <row r="227" spans="1:21" ht="330" x14ac:dyDescent="0.35">
      <c r="A227" s="36" t="s">
        <v>1181</v>
      </c>
      <c r="B227" s="36" t="s">
        <v>1182</v>
      </c>
      <c r="C227" s="123">
        <v>44012</v>
      </c>
      <c r="D227" s="36" t="s">
        <v>1078</v>
      </c>
      <c r="E227" s="50"/>
      <c r="F227" s="50"/>
      <c r="G227" s="50"/>
      <c r="H227" s="50"/>
      <c r="I227" s="50"/>
      <c r="J227" s="50"/>
      <c r="K227" s="50"/>
      <c r="L227" s="50"/>
      <c r="M227" s="50"/>
      <c r="N227" s="50"/>
      <c r="O227" s="50"/>
      <c r="P227" s="50"/>
      <c r="Q227" s="50"/>
      <c r="R227" s="50"/>
      <c r="S227" s="16"/>
      <c r="T227" s="16"/>
      <c r="U227" s="16"/>
    </row>
    <row r="228" spans="1:21" ht="60" x14ac:dyDescent="0.35">
      <c r="A228" s="36" t="s">
        <v>1119</v>
      </c>
      <c r="B228" s="36" t="s">
        <v>1429</v>
      </c>
      <c r="C228" s="123">
        <v>44012</v>
      </c>
      <c r="D228" s="36" t="s">
        <v>1079</v>
      </c>
      <c r="E228" s="50"/>
      <c r="F228" s="50"/>
      <c r="G228" s="50"/>
      <c r="H228" s="50"/>
      <c r="I228" s="50"/>
      <c r="J228" s="50"/>
      <c r="K228" s="50"/>
      <c r="L228" s="50"/>
      <c r="M228" s="50"/>
      <c r="N228" s="50"/>
      <c r="O228" s="50"/>
      <c r="P228" s="50"/>
      <c r="Q228" s="50"/>
      <c r="R228" s="50"/>
      <c r="S228" s="16"/>
      <c r="T228" s="16"/>
      <c r="U228" s="16"/>
    </row>
    <row r="229" spans="1:21" ht="45" x14ac:dyDescent="0.35">
      <c r="A229" s="36" t="s">
        <v>1319</v>
      </c>
      <c r="B229" s="36" t="s">
        <v>1430</v>
      </c>
      <c r="C229" s="123">
        <v>44012</v>
      </c>
      <c r="D229" s="36" t="s">
        <v>1080</v>
      </c>
      <c r="E229" s="50"/>
      <c r="F229" s="50"/>
      <c r="G229" s="50"/>
      <c r="H229" s="50"/>
      <c r="I229" s="50"/>
      <c r="J229" s="50"/>
      <c r="K229" s="50"/>
      <c r="L229" s="50"/>
      <c r="M229" s="50"/>
      <c r="N229" s="50"/>
      <c r="O229" s="50"/>
      <c r="P229" s="50"/>
      <c r="Q229" s="50"/>
      <c r="R229" s="50"/>
      <c r="S229" s="16"/>
      <c r="T229" s="16"/>
      <c r="U229" s="16"/>
    </row>
    <row r="230" spans="1:21" ht="60" x14ac:dyDescent="0.35">
      <c r="A230" s="36" t="s">
        <v>1119</v>
      </c>
      <c r="B230" s="36" t="s">
        <v>1431</v>
      </c>
      <c r="C230" s="123">
        <v>44012</v>
      </c>
      <c r="D230" s="36" t="s">
        <v>1081</v>
      </c>
      <c r="E230" s="50"/>
      <c r="F230" s="50"/>
      <c r="G230" s="50"/>
      <c r="H230" s="50"/>
      <c r="I230" s="50"/>
      <c r="J230" s="50"/>
      <c r="K230" s="50"/>
      <c r="L230" s="50"/>
      <c r="M230" s="50"/>
      <c r="N230" s="50"/>
      <c r="O230" s="50"/>
      <c r="P230" s="50"/>
      <c r="Q230" s="50"/>
      <c r="R230" s="50"/>
      <c r="S230" s="16"/>
      <c r="T230" s="16"/>
      <c r="U230" s="16"/>
    </row>
    <row r="231" spans="1:21" ht="60" x14ac:dyDescent="0.35">
      <c r="A231" s="36" t="s">
        <v>1319</v>
      </c>
      <c r="B231" s="36" t="s">
        <v>1432</v>
      </c>
      <c r="C231" s="123">
        <v>44012</v>
      </c>
      <c r="D231" s="36" t="s">
        <v>1082</v>
      </c>
      <c r="E231" s="50"/>
      <c r="F231" s="50"/>
      <c r="G231" s="50"/>
      <c r="H231" s="50"/>
      <c r="I231" s="50"/>
      <c r="J231" s="50"/>
      <c r="K231" s="50"/>
      <c r="L231" s="50"/>
      <c r="M231" s="50"/>
      <c r="N231" s="50"/>
      <c r="O231" s="50"/>
      <c r="P231" s="50"/>
      <c r="Q231" s="50"/>
      <c r="R231" s="50"/>
      <c r="S231" s="16"/>
      <c r="T231" s="16"/>
      <c r="U231" s="16"/>
    </row>
    <row r="232" spans="1:21" ht="60" x14ac:dyDescent="0.35">
      <c r="A232" s="36" t="s">
        <v>1119</v>
      </c>
      <c r="B232" s="36" t="s">
        <v>1433</v>
      </c>
      <c r="C232" s="123">
        <v>44012</v>
      </c>
      <c r="D232" s="36" t="s">
        <v>1083</v>
      </c>
      <c r="E232" s="50"/>
      <c r="F232" s="50"/>
      <c r="G232" s="50"/>
      <c r="H232" s="50"/>
      <c r="I232" s="50"/>
      <c r="J232" s="50"/>
      <c r="K232" s="50"/>
      <c r="L232" s="50"/>
      <c r="M232" s="50"/>
      <c r="N232" s="50"/>
      <c r="O232" s="50"/>
      <c r="P232" s="50"/>
      <c r="Q232" s="50"/>
      <c r="R232" s="50"/>
      <c r="S232" s="16"/>
      <c r="T232" s="16"/>
      <c r="U232" s="16"/>
    </row>
    <row r="233" spans="1:21" ht="60" x14ac:dyDescent="0.35">
      <c r="A233" s="36" t="s">
        <v>1319</v>
      </c>
      <c r="B233" s="36" t="s">
        <v>1434</v>
      </c>
      <c r="C233" s="123">
        <v>44012</v>
      </c>
      <c r="D233" s="36" t="s">
        <v>1084</v>
      </c>
      <c r="E233" s="50"/>
      <c r="F233" s="50"/>
      <c r="G233" s="50"/>
      <c r="H233" s="50"/>
      <c r="I233" s="50"/>
      <c r="J233" s="50"/>
      <c r="K233" s="50"/>
      <c r="L233" s="50"/>
      <c r="M233" s="50"/>
      <c r="N233" s="50"/>
      <c r="O233" s="50"/>
      <c r="P233" s="50"/>
      <c r="Q233" s="50"/>
      <c r="R233" s="50"/>
      <c r="S233" s="16"/>
      <c r="T233" s="16"/>
      <c r="U233" s="16"/>
    </row>
    <row r="234" spans="1:21" ht="60" x14ac:dyDescent="0.35">
      <c r="A234" s="36" t="s">
        <v>1435</v>
      </c>
      <c r="B234" s="36" t="s">
        <v>1436</v>
      </c>
      <c r="C234" s="123">
        <v>44012</v>
      </c>
      <c r="D234" s="36" t="s">
        <v>1085</v>
      </c>
      <c r="E234" s="50"/>
      <c r="F234" s="50"/>
      <c r="G234" s="50"/>
      <c r="H234" s="50"/>
      <c r="I234" s="50"/>
      <c r="J234" s="50"/>
      <c r="K234" s="50"/>
      <c r="L234" s="50"/>
      <c r="M234" s="50"/>
      <c r="N234" s="50"/>
      <c r="O234" s="50"/>
      <c r="P234" s="50"/>
      <c r="Q234" s="50"/>
      <c r="R234" s="50"/>
      <c r="S234" s="16"/>
      <c r="T234" s="16"/>
      <c r="U234" s="16"/>
    </row>
    <row r="235" spans="1:21" ht="60" x14ac:dyDescent="0.35">
      <c r="A235" s="36" t="s">
        <v>1119</v>
      </c>
      <c r="B235" s="36" t="s">
        <v>1437</v>
      </c>
      <c r="C235" s="123">
        <v>44012</v>
      </c>
      <c r="D235" s="36" t="s">
        <v>1086</v>
      </c>
      <c r="E235" s="50"/>
      <c r="F235" s="50"/>
      <c r="G235" s="50"/>
      <c r="H235" s="50"/>
      <c r="I235" s="50"/>
      <c r="J235" s="50"/>
      <c r="K235" s="50"/>
      <c r="L235" s="50"/>
      <c r="M235" s="50"/>
      <c r="N235" s="50"/>
      <c r="O235" s="50"/>
      <c r="P235" s="50"/>
      <c r="Q235" s="50"/>
      <c r="R235" s="50"/>
      <c r="S235" s="16"/>
      <c r="T235" s="16"/>
      <c r="U235" s="16"/>
    </row>
    <row r="236" spans="1:21" ht="60" x14ac:dyDescent="0.35">
      <c r="A236" s="36" t="s">
        <v>1319</v>
      </c>
      <c r="B236" s="36" t="s">
        <v>1438</v>
      </c>
      <c r="C236" s="123">
        <v>44012</v>
      </c>
      <c r="D236" s="36" t="s">
        <v>1087</v>
      </c>
      <c r="E236" s="50"/>
      <c r="F236" s="50"/>
      <c r="G236" s="50"/>
      <c r="H236" s="50"/>
      <c r="I236" s="50"/>
      <c r="J236" s="50"/>
      <c r="K236" s="50"/>
      <c r="L236" s="50"/>
      <c r="M236" s="50"/>
      <c r="N236" s="50"/>
      <c r="O236" s="50"/>
      <c r="P236" s="50"/>
      <c r="Q236" s="50"/>
      <c r="R236" s="50"/>
      <c r="S236" s="16"/>
      <c r="T236" s="16"/>
      <c r="U236" s="16"/>
    </row>
    <row r="237" spans="1:21" ht="60" x14ac:dyDescent="0.35">
      <c r="A237" s="36" t="s">
        <v>1435</v>
      </c>
      <c r="B237" s="36" t="s">
        <v>1439</v>
      </c>
      <c r="C237" s="123">
        <v>44012</v>
      </c>
      <c r="D237" s="36" t="s">
        <v>1088</v>
      </c>
      <c r="E237" s="50"/>
      <c r="F237" s="50"/>
      <c r="G237" s="50"/>
      <c r="H237" s="50"/>
      <c r="I237" s="50"/>
      <c r="J237" s="50"/>
      <c r="K237" s="50"/>
      <c r="L237" s="50"/>
      <c r="M237" s="50"/>
      <c r="N237" s="50"/>
      <c r="O237" s="50"/>
      <c r="P237" s="50"/>
      <c r="Q237" s="50"/>
      <c r="R237" s="50"/>
      <c r="S237" s="16"/>
      <c r="T237" s="16"/>
      <c r="U237" s="16"/>
    </row>
    <row r="238" spans="1:21" ht="45" x14ac:dyDescent="0.35">
      <c r="A238" s="36" t="s">
        <v>1134</v>
      </c>
      <c r="B238" s="36" t="s">
        <v>1440</v>
      </c>
      <c r="C238" s="123">
        <v>44012</v>
      </c>
      <c r="D238" s="36" t="s">
        <v>1089</v>
      </c>
      <c r="E238" s="50"/>
      <c r="F238" s="50"/>
      <c r="G238" s="50"/>
      <c r="H238" s="50"/>
      <c r="I238" s="50"/>
      <c r="J238" s="50"/>
      <c r="K238" s="50"/>
      <c r="L238" s="50"/>
      <c r="M238" s="50"/>
      <c r="N238" s="50"/>
      <c r="O238" s="50"/>
      <c r="P238" s="50"/>
      <c r="Q238" s="50"/>
      <c r="R238" s="50"/>
      <c r="S238" s="16"/>
      <c r="T238" s="16"/>
      <c r="U238" s="16"/>
    </row>
    <row r="239" spans="1:21" ht="60" x14ac:dyDescent="0.35">
      <c r="A239" s="36" t="s">
        <v>1119</v>
      </c>
      <c r="B239" s="36" t="s">
        <v>1441</v>
      </c>
      <c r="C239" s="123">
        <v>44012</v>
      </c>
      <c r="D239" s="36" t="s">
        <v>1090</v>
      </c>
      <c r="E239" s="50"/>
      <c r="F239" s="50"/>
      <c r="G239" s="50"/>
      <c r="H239" s="50"/>
      <c r="I239" s="50"/>
      <c r="J239" s="50"/>
      <c r="K239" s="50"/>
      <c r="L239" s="50"/>
      <c r="M239" s="50"/>
      <c r="N239" s="50"/>
      <c r="O239" s="50"/>
      <c r="P239" s="50"/>
      <c r="Q239" s="50"/>
      <c r="R239" s="50"/>
      <c r="S239" s="16"/>
      <c r="T239" s="16"/>
      <c r="U239" s="16"/>
    </row>
    <row r="240" spans="1:21" ht="60" x14ac:dyDescent="0.35">
      <c r="A240" s="36" t="s">
        <v>1319</v>
      </c>
      <c r="B240" s="36" t="s">
        <v>1442</v>
      </c>
      <c r="C240" s="123">
        <v>44012</v>
      </c>
      <c r="D240" s="36" t="s">
        <v>1091</v>
      </c>
      <c r="E240" s="50"/>
      <c r="F240" s="50"/>
      <c r="G240" s="50"/>
      <c r="H240" s="50"/>
      <c r="I240" s="50"/>
      <c r="J240" s="50"/>
      <c r="K240" s="50"/>
      <c r="L240" s="50"/>
      <c r="M240" s="50"/>
      <c r="N240" s="50"/>
      <c r="O240" s="50"/>
      <c r="P240" s="50"/>
      <c r="Q240" s="50"/>
      <c r="R240" s="50"/>
      <c r="S240" s="16"/>
      <c r="T240" s="16"/>
      <c r="U240" s="16"/>
    </row>
    <row r="241" spans="1:21" ht="60" x14ac:dyDescent="0.35">
      <c r="A241" s="36" t="s">
        <v>1435</v>
      </c>
      <c r="B241" s="36" t="s">
        <v>1443</v>
      </c>
      <c r="C241" s="123">
        <v>44012</v>
      </c>
      <c r="D241" s="36" t="s">
        <v>1092</v>
      </c>
      <c r="E241" s="50"/>
      <c r="F241" s="50"/>
      <c r="G241" s="50"/>
      <c r="H241" s="50"/>
      <c r="I241" s="50"/>
      <c r="J241" s="50"/>
      <c r="K241" s="50"/>
      <c r="L241" s="50"/>
      <c r="M241" s="50"/>
      <c r="N241" s="50"/>
      <c r="O241" s="50"/>
      <c r="P241" s="50"/>
      <c r="Q241" s="50"/>
      <c r="R241" s="50"/>
      <c r="S241" s="16"/>
      <c r="T241" s="16"/>
      <c r="U241" s="16"/>
    </row>
    <row r="242" spans="1:21" ht="60" x14ac:dyDescent="0.35">
      <c r="A242" s="36" t="s">
        <v>1138</v>
      </c>
      <c r="B242" s="36" t="s">
        <v>1444</v>
      </c>
      <c r="C242" s="123">
        <v>44012</v>
      </c>
      <c r="D242" s="36" t="s">
        <v>1093</v>
      </c>
      <c r="E242" s="50"/>
      <c r="F242" s="50"/>
      <c r="G242" s="50"/>
      <c r="H242" s="50"/>
      <c r="I242" s="50"/>
      <c r="J242" s="50"/>
      <c r="K242" s="50"/>
      <c r="L242" s="50"/>
      <c r="M242" s="50"/>
      <c r="N242" s="50"/>
      <c r="O242" s="50"/>
      <c r="P242" s="50"/>
      <c r="Q242" s="50"/>
      <c r="R242" s="50"/>
      <c r="S242" s="16"/>
      <c r="T242" s="16"/>
      <c r="U242" s="16"/>
    </row>
    <row r="243" spans="1:21" ht="60" x14ac:dyDescent="0.35">
      <c r="A243" s="36" t="s">
        <v>1160</v>
      </c>
      <c r="B243" s="36" t="s">
        <v>1445</v>
      </c>
      <c r="C243" s="123">
        <v>44012</v>
      </c>
      <c r="D243" s="36" t="s">
        <v>1094</v>
      </c>
      <c r="E243" s="50"/>
      <c r="F243" s="50"/>
      <c r="G243" s="50"/>
      <c r="H243" s="50"/>
      <c r="I243" s="50"/>
      <c r="J243" s="50"/>
      <c r="K243" s="50"/>
      <c r="L243" s="50"/>
      <c r="M243" s="50"/>
      <c r="N243" s="50"/>
      <c r="O243" s="50"/>
      <c r="P243" s="50"/>
      <c r="Q243" s="50"/>
      <c r="R243" s="50"/>
      <c r="S243" s="16"/>
      <c r="T243" s="16"/>
      <c r="U243" s="16"/>
    </row>
    <row r="244" spans="1:21" ht="75" x14ac:dyDescent="0.35">
      <c r="A244" s="36" t="s">
        <v>1446</v>
      </c>
      <c r="B244" s="36" t="s">
        <v>1447</v>
      </c>
      <c r="C244" s="123">
        <v>44012</v>
      </c>
      <c r="D244" s="36" t="s">
        <v>1095</v>
      </c>
      <c r="E244" s="50"/>
      <c r="F244" s="50"/>
      <c r="G244" s="50"/>
      <c r="H244" s="50"/>
      <c r="I244" s="50"/>
      <c r="J244" s="50"/>
      <c r="K244" s="50"/>
      <c r="L244" s="50"/>
      <c r="M244" s="50"/>
      <c r="N244" s="50"/>
      <c r="O244" s="50"/>
      <c r="P244" s="50"/>
      <c r="Q244" s="50"/>
      <c r="R244" s="50"/>
      <c r="S244" s="16"/>
      <c r="T244" s="16"/>
      <c r="U244" s="16"/>
    </row>
    <row r="245" spans="1:21" ht="60" x14ac:dyDescent="0.35">
      <c r="A245" s="36" t="s">
        <v>1165</v>
      </c>
      <c r="B245" s="36" t="s">
        <v>1448</v>
      </c>
      <c r="C245" s="123">
        <v>44012</v>
      </c>
      <c r="D245" s="36" t="s">
        <v>1096</v>
      </c>
      <c r="E245" s="50"/>
      <c r="F245" s="50"/>
      <c r="G245" s="50"/>
      <c r="H245" s="50"/>
      <c r="I245" s="50"/>
      <c r="J245" s="50"/>
      <c r="K245" s="50"/>
      <c r="L245" s="50"/>
      <c r="M245" s="50"/>
      <c r="N245" s="50"/>
      <c r="O245" s="50"/>
      <c r="P245" s="50"/>
      <c r="Q245" s="50"/>
      <c r="R245" s="50"/>
      <c r="S245" s="16"/>
      <c r="T245" s="16"/>
      <c r="U245" s="16"/>
    </row>
    <row r="246" spans="1:21" ht="60" x14ac:dyDescent="0.35">
      <c r="A246" s="36" t="s">
        <v>1449</v>
      </c>
      <c r="B246" s="36" t="s">
        <v>1450</v>
      </c>
      <c r="C246" s="123">
        <v>44012</v>
      </c>
      <c r="D246" s="36" t="s">
        <v>1097</v>
      </c>
      <c r="E246" s="50"/>
      <c r="F246" s="50"/>
      <c r="G246" s="50"/>
      <c r="H246" s="50"/>
      <c r="I246" s="50"/>
      <c r="J246" s="50"/>
      <c r="K246" s="50"/>
      <c r="L246" s="50"/>
      <c r="M246" s="50"/>
      <c r="N246" s="50"/>
      <c r="O246" s="50"/>
      <c r="P246" s="50"/>
      <c r="Q246" s="50"/>
      <c r="R246" s="50"/>
      <c r="S246" s="16"/>
      <c r="T246" s="16"/>
      <c r="U246" s="16"/>
    </row>
    <row r="247" spans="1:21" ht="60" x14ac:dyDescent="0.35">
      <c r="A247" s="36" t="s">
        <v>1451</v>
      </c>
      <c r="B247" s="36" t="s">
        <v>1452</v>
      </c>
      <c r="C247" s="123">
        <v>44012</v>
      </c>
      <c r="D247" s="36" t="s">
        <v>1098</v>
      </c>
      <c r="E247" s="50"/>
      <c r="F247" s="50"/>
      <c r="G247" s="50"/>
      <c r="H247" s="50"/>
      <c r="I247" s="50"/>
      <c r="J247" s="50"/>
      <c r="K247" s="50"/>
      <c r="L247" s="50"/>
      <c r="M247" s="50"/>
      <c r="N247" s="50"/>
      <c r="O247" s="50"/>
      <c r="P247" s="50"/>
      <c r="Q247" s="50"/>
      <c r="R247" s="50"/>
      <c r="S247" s="16"/>
      <c r="T247" s="16"/>
      <c r="U247" s="16"/>
    </row>
    <row r="248" spans="1:21" ht="60" x14ac:dyDescent="0.35">
      <c r="A248" s="36" t="s">
        <v>1119</v>
      </c>
      <c r="B248" s="36" t="s">
        <v>1453</v>
      </c>
      <c r="C248" s="123">
        <v>44012</v>
      </c>
      <c r="D248" s="36" t="s">
        <v>1099</v>
      </c>
      <c r="E248" s="50"/>
      <c r="F248" s="50"/>
      <c r="G248" s="50"/>
      <c r="H248" s="50"/>
      <c r="I248" s="50"/>
      <c r="J248" s="50"/>
      <c r="K248" s="50"/>
      <c r="L248" s="50"/>
      <c r="M248" s="50"/>
      <c r="N248" s="50"/>
      <c r="O248" s="50"/>
      <c r="P248" s="50"/>
      <c r="Q248" s="50"/>
      <c r="R248" s="50"/>
      <c r="S248" s="16"/>
      <c r="T248" s="16"/>
      <c r="U248" s="16"/>
    </row>
    <row r="249" spans="1:21" ht="60" x14ac:dyDescent="0.35">
      <c r="A249" s="36" t="s">
        <v>1319</v>
      </c>
      <c r="B249" s="36" t="s">
        <v>1454</v>
      </c>
      <c r="C249" s="123">
        <v>44012</v>
      </c>
      <c r="D249" s="36" t="s">
        <v>1100</v>
      </c>
      <c r="E249" s="50"/>
      <c r="F249" s="50"/>
      <c r="G249" s="50"/>
      <c r="H249" s="50"/>
      <c r="I249" s="50"/>
      <c r="J249" s="50"/>
      <c r="K249" s="50"/>
      <c r="L249" s="50"/>
      <c r="M249" s="50"/>
      <c r="N249" s="50"/>
      <c r="O249" s="50"/>
      <c r="P249" s="50"/>
      <c r="Q249" s="50"/>
      <c r="R249" s="50"/>
      <c r="S249" s="16"/>
      <c r="T249" s="16"/>
      <c r="U249" s="16"/>
    </row>
    <row r="250" spans="1:21" ht="45" x14ac:dyDescent="0.35">
      <c r="A250" s="36" t="s">
        <v>1449</v>
      </c>
      <c r="B250" s="36" t="s">
        <v>1455</v>
      </c>
      <c r="C250" s="123">
        <v>44012</v>
      </c>
      <c r="D250" s="36" t="s">
        <v>1101</v>
      </c>
      <c r="E250" s="50"/>
      <c r="F250" s="50"/>
      <c r="G250" s="50"/>
      <c r="H250" s="50"/>
      <c r="I250" s="50"/>
      <c r="J250" s="50"/>
      <c r="K250" s="50"/>
      <c r="L250" s="50"/>
      <c r="M250" s="50"/>
      <c r="N250" s="50"/>
      <c r="O250" s="50"/>
      <c r="P250" s="50"/>
      <c r="Q250" s="50"/>
      <c r="R250" s="50"/>
      <c r="S250" s="16"/>
      <c r="T250" s="16"/>
      <c r="U250" s="16"/>
    </row>
    <row r="251" spans="1:21" ht="60" x14ac:dyDescent="0.35">
      <c r="A251" s="36" t="s">
        <v>1136</v>
      </c>
      <c r="B251" s="36" t="s">
        <v>1456</v>
      </c>
      <c r="C251" s="123">
        <v>44012</v>
      </c>
      <c r="D251" s="36" t="s">
        <v>1102</v>
      </c>
      <c r="E251" s="50"/>
      <c r="F251" s="50"/>
      <c r="G251" s="50"/>
      <c r="H251" s="50"/>
      <c r="I251" s="50"/>
      <c r="J251" s="50"/>
      <c r="K251" s="50"/>
      <c r="L251" s="50"/>
      <c r="M251" s="50"/>
      <c r="N251" s="50"/>
      <c r="O251" s="50"/>
      <c r="P251" s="50"/>
      <c r="Q251" s="50"/>
      <c r="R251" s="50"/>
      <c r="S251" s="16"/>
      <c r="T251" s="16"/>
      <c r="U251" s="16"/>
    </row>
    <row r="252" spans="1:21" ht="60" x14ac:dyDescent="0.35">
      <c r="A252" s="36" t="s">
        <v>1119</v>
      </c>
      <c r="B252" s="36" t="s">
        <v>1457</v>
      </c>
      <c r="C252" s="123">
        <v>44012</v>
      </c>
      <c r="D252" s="36" t="s">
        <v>1103</v>
      </c>
      <c r="E252" s="50"/>
      <c r="F252" s="50"/>
      <c r="G252" s="50"/>
      <c r="H252" s="50"/>
      <c r="I252" s="50"/>
      <c r="J252" s="50"/>
      <c r="K252" s="50"/>
      <c r="L252" s="50"/>
      <c r="M252" s="50"/>
      <c r="N252" s="50"/>
      <c r="O252" s="50"/>
      <c r="P252" s="50"/>
      <c r="Q252" s="50"/>
      <c r="R252" s="50"/>
      <c r="S252" s="16"/>
      <c r="T252" s="16"/>
      <c r="U252" s="16"/>
    </row>
    <row r="253" spans="1:21" ht="45" x14ac:dyDescent="0.35">
      <c r="A253" s="36" t="s">
        <v>1319</v>
      </c>
      <c r="B253" s="36" t="s">
        <v>1458</v>
      </c>
      <c r="C253" s="123">
        <v>44012</v>
      </c>
      <c r="D253" s="36" t="s">
        <v>1104</v>
      </c>
      <c r="E253" s="50"/>
      <c r="F253" s="50"/>
      <c r="G253" s="50"/>
      <c r="H253" s="50"/>
      <c r="I253" s="50"/>
      <c r="J253" s="50"/>
      <c r="K253" s="50"/>
      <c r="L253" s="50"/>
      <c r="M253" s="50"/>
      <c r="N253" s="50"/>
      <c r="O253" s="50"/>
      <c r="P253" s="50"/>
      <c r="Q253" s="50"/>
      <c r="R253" s="50"/>
      <c r="S253" s="16"/>
      <c r="T253" s="16"/>
      <c r="U253" s="16"/>
    </row>
    <row r="254" spans="1:21" ht="60" x14ac:dyDescent="0.35">
      <c r="A254" s="36" t="s">
        <v>1119</v>
      </c>
      <c r="B254" s="36" t="s">
        <v>1459</v>
      </c>
      <c r="C254" s="123">
        <v>44012</v>
      </c>
      <c r="D254" s="36" t="s">
        <v>1105</v>
      </c>
      <c r="E254" s="50"/>
      <c r="F254" s="50"/>
      <c r="G254" s="50"/>
      <c r="H254" s="50"/>
      <c r="I254" s="50"/>
      <c r="J254" s="50"/>
      <c r="K254" s="50"/>
      <c r="L254" s="50"/>
      <c r="M254" s="50"/>
      <c r="N254" s="50"/>
      <c r="O254" s="50"/>
      <c r="P254" s="50"/>
      <c r="Q254" s="50"/>
      <c r="R254" s="50"/>
      <c r="S254" s="16"/>
      <c r="T254" s="16"/>
      <c r="U254" s="16"/>
    </row>
    <row r="255" spans="1:21" ht="45" x14ac:dyDescent="0.35">
      <c r="A255" s="36" t="s">
        <v>1319</v>
      </c>
      <c r="B255" s="36" t="s">
        <v>1460</v>
      </c>
      <c r="C255" s="123">
        <v>44012</v>
      </c>
      <c r="D255" s="36" t="s">
        <v>1106</v>
      </c>
      <c r="E255" s="50"/>
      <c r="F255" s="50"/>
      <c r="G255" s="50"/>
      <c r="H255" s="50"/>
      <c r="I255" s="50"/>
      <c r="J255" s="50"/>
      <c r="K255" s="50"/>
      <c r="L255" s="50"/>
      <c r="M255" s="50"/>
      <c r="N255" s="50"/>
      <c r="O255" s="50"/>
      <c r="P255" s="50"/>
      <c r="Q255" s="50"/>
      <c r="R255" s="50"/>
      <c r="S255" s="16"/>
      <c r="T255" s="16"/>
      <c r="U255" s="16"/>
    </row>
    <row r="256" spans="1:21" ht="60" x14ac:dyDescent="0.35">
      <c r="A256" s="36" t="s">
        <v>1119</v>
      </c>
      <c r="B256" s="36" t="s">
        <v>1461</v>
      </c>
      <c r="C256" s="123">
        <v>44012</v>
      </c>
      <c r="D256" s="36" t="s">
        <v>1107</v>
      </c>
      <c r="E256" s="50"/>
      <c r="F256" s="50"/>
      <c r="G256" s="50"/>
      <c r="H256" s="50"/>
      <c r="I256" s="50"/>
      <c r="J256" s="50"/>
      <c r="K256" s="50"/>
      <c r="L256" s="50"/>
      <c r="M256" s="50"/>
      <c r="N256" s="50"/>
      <c r="O256" s="50"/>
      <c r="P256" s="50"/>
      <c r="Q256" s="50"/>
      <c r="R256" s="50"/>
      <c r="S256" s="16"/>
      <c r="T256" s="16"/>
      <c r="U256" s="16"/>
    </row>
    <row r="257" spans="1:21" ht="60" x14ac:dyDescent="0.35">
      <c r="A257" s="36" t="s">
        <v>1319</v>
      </c>
      <c r="B257" s="36" t="s">
        <v>1462</v>
      </c>
      <c r="C257" s="123">
        <v>44012</v>
      </c>
      <c r="D257" s="36" t="s">
        <v>1108</v>
      </c>
      <c r="E257" s="50"/>
      <c r="F257" s="50"/>
      <c r="G257" s="50"/>
      <c r="H257" s="50"/>
      <c r="I257" s="50"/>
      <c r="J257" s="50"/>
      <c r="K257" s="50"/>
      <c r="L257" s="50"/>
      <c r="M257" s="50"/>
      <c r="N257" s="50"/>
      <c r="O257" s="50"/>
      <c r="P257" s="50"/>
      <c r="Q257" s="50"/>
      <c r="R257" s="50"/>
      <c r="S257" s="16"/>
      <c r="T257" s="16"/>
      <c r="U257" s="16"/>
    </row>
    <row r="258" spans="1:21" ht="60" x14ac:dyDescent="0.35">
      <c r="A258" s="36" t="s">
        <v>1449</v>
      </c>
      <c r="B258" s="36" t="s">
        <v>1463</v>
      </c>
      <c r="C258" s="123">
        <v>44012</v>
      </c>
      <c r="D258" s="36" t="s">
        <v>1109</v>
      </c>
      <c r="E258" s="50"/>
      <c r="F258" s="50"/>
      <c r="G258" s="50"/>
      <c r="H258" s="50"/>
      <c r="I258" s="50"/>
      <c r="J258" s="50"/>
      <c r="K258" s="50"/>
      <c r="L258" s="50"/>
      <c r="M258" s="50"/>
      <c r="N258" s="50"/>
      <c r="O258" s="50"/>
      <c r="P258" s="50"/>
      <c r="Q258" s="50"/>
      <c r="R258" s="50"/>
      <c r="S258" s="16"/>
      <c r="T258" s="16"/>
      <c r="U258" s="16"/>
    </row>
    <row r="259" spans="1:21" ht="45" x14ac:dyDescent="0.35">
      <c r="A259" s="36" t="s">
        <v>1160</v>
      </c>
      <c r="B259" s="36" t="s">
        <v>1464</v>
      </c>
      <c r="C259" s="123">
        <v>44012</v>
      </c>
      <c r="D259" s="36" t="s">
        <v>1110</v>
      </c>
      <c r="E259" s="50"/>
      <c r="F259" s="50"/>
      <c r="G259" s="50"/>
      <c r="H259" s="50"/>
      <c r="I259" s="50"/>
      <c r="J259" s="50"/>
      <c r="K259" s="50"/>
      <c r="L259" s="50"/>
      <c r="M259" s="50"/>
      <c r="N259" s="50"/>
      <c r="O259" s="50"/>
      <c r="P259" s="50"/>
      <c r="Q259" s="50"/>
      <c r="R259" s="50"/>
      <c r="S259" s="16"/>
      <c r="T259" s="16"/>
      <c r="U259" s="16"/>
    </row>
    <row r="260" spans="1:21" ht="60" x14ac:dyDescent="0.35">
      <c r="A260" s="36" t="s">
        <v>1138</v>
      </c>
      <c r="B260" s="36" t="s">
        <v>1465</v>
      </c>
      <c r="C260" s="123">
        <v>44012</v>
      </c>
      <c r="D260" s="36" t="s">
        <v>1111</v>
      </c>
      <c r="E260" s="50"/>
      <c r="F260" s="50"/>
      <c r="G260" s="50"/>
      <c r="H260" s="50"/>
      <c r="I260" s="50"/>
      <c r="J260" s="50"/>
      <c r="K260" s="50"/>
      <c r="L260" s="50"/>
      <c r="M260" s="50"/>
      <c r="N260" s="50"/>
      <c r="O260" s="50"/>
      <c r="P260" s="50"/>
      <c r="Q260" s="50"/>
      <c r="R260" s="50"/>
      <c r="S260" s="16"/>
      <c r="T260" s="16"/>
      <c r="U260" s="16"/>
    </row>
    <row r="261" spans="1:21" ht="60" x14ac:dyDescent="0.35">
      <c r="A261" s="36" t="s">
        <v>1435</v>
      </c>
      <c r="B261" s="36" t="s">
        <v>1466</v>
      </c>
      <c r="C261" s="123">
        <v>44012</v>
      </c>
      <c r="D261" s="36" t="s">
        <v>1112</v>
      </c>
      <c r="E261" s="50"/>
      <c r="F261" s="50"/>
      <c r="G261" s="50"/>
      <c r="H261" s="50"/>
      <c r="I261" s="50"/>
      <c r="J261" s="50"/>
      <c r="K261" s="50"/>
      <c r="L261" s="50"/>
      <c r="M261" s="50"/>
      <c r="N261" s="50"/>
      <c r="O261" s="50"/>
      <c r="P261" s="50"/>
      <c r="Q261" s="50"/>
      <c r="R261" s="50"/>
      <c r="S261" s="16"/>
      <c r="T261" s="16"/>
      <c r="U261" s="16"/>
    </row>
    <row r="262" spans="1:21" ht="75" x14ac:dyDescent="0.35">
      <c r="A262" s="36" t="s">
        <v>1446</v>
      </c>
      <c r="B262" s="36" t="s">
        <v>1467</v>
      </c>
      <c r="C262" s="123">
        <v>44012</v>
      </c>
      <c r="D262" s="36" t="s">
        <v>1113</v>
      </c>
      <c r="E262" s="50"/>
      <c r="F262" s="50"/>
      <c r="G262" s="50"/>
      <c r="H262" s="50"/>
      <c r="I262" s="50"/>
      <c r="J262" s="50"/>
      <c r="K262" s="50"/>
      <c r="L262" s="50"/>
      <c r="M262" s="50"/>
      <c r="N262" s="50"/>
      <c r="O262" s="50"/>
      <c r="P262" s="50"/>
      <c r="Q262" s="50"/>
      <c r="R262" s="50"/>
      <c r="S262" s="16"/>
      <c r="T262" s="16"/>
      <c r="U262" s="16"/>
    </row>
    <row r="263" spans="1:21" ht="45" x14ac:dyDescent="0.35">
      <c r="A263" s="36" t="s">
        <v>1134</v>
      </c>
      <c r="B263" s="36" t="s">
        <v>1468</v>
      </c>
      <c r="C263" s="123">
        <v>44012</v>
      </c>
      <c r="D263" s="36" t="s">
        <v>1114</v>
      </c>
      <c r="E263" s="50"/>
      <c r="F263" s="50"/>
      <c r="G263" s="50"/>
      <c r="H263" s="50"/>
      <c r="I263" s="50"/>
      <c r="J263" s="50"/>
      <c r="K263" s="50"/>
      <c r="L263" s="50"/>
      <c r="M263" s="50"/>
      <c r="N263" s="50"/>
      <c r="O263" s="50"/>
      <c r="P263" s="50"/>
      <c r="Q263" s="50"/>
      <c r="R263" s="50"/>
      <c r="S263" s="16"/>
      <c r="T263" s="16"/>
      <c r="U263" s="16"/>
    </row>
    <row r="264" spans="1:21" ht="45" x14ac:dyDescent="0.35">
      <c r="A264" s="36" t="s">
        <v>1136</v>
      </c>
      <c r="B264" s="36" t="s">
        <v>1469</v>
      </c>
      <c r="C264" s="123">
        <v>44012</v>
      </c>
      <c r="D264" s="36" t="s">
        <v>1115</v>
      </c>
      <c r="E264" s="50"/>
      <c r="F264" s="50"/>
      <c r="G264" s="50"/>
      <c r="H264" s="50"/>
      <c r="I264" s="50"/>
      <c r="J264" s="50"/>
      <c r="K264" s="50"/>
      <c r="L264" s="50"/>
      <c r="M264" s="50"/>
      <c r="N264" s="50"/>
      <c r="O264" s="50"/>
      <c r="P264" s="50"/>
      <c r="Q264" s="50"/>
      <c r="R264" s="50"/>
      <c r="S264" s="16"/>
      <c r="T264" s="16"/>
      <c r="U264" s="16"/>
    </row>
    <row r="265" spans="1:21" ht="60" x14ac:dyDescent="0.35">
      <c r="A265" s="36" t="s">
        <v>1451</v>
      </c>
      <c r="B265" s="36" t="s">
        <v>1470</v>
      </c>
      <c r="C265" s="123">
        <v>44012</v>
      </c>
      <c r="D265" s="36" t="s">
        <v>1116</v>
      </c>
      <c r="E265" s="50"/>
      <c r="F265" s="50"/>
      <c r="G265" s="50"/>
      <c r="H265" s="50"/>
      <c r="I265" s="50"/>
      <c r="J265" s="50"/>
      <c r="K265" s="50"/>
      <c r="L265" s="50"/>
      <c r="M265" s="50"/>
      <c r="N265" s="50"/>
      <c r="O265" s="50"/>
      <c r="P265" s="50"/>
      <c r="Q265" s="50"/>
      <c r="R265" s="50"/>
      <c r="S265" s="16"/>
      <c r="T265" s="16"/>
      <c r="U265" s="16"/>
    </row>
    <row r="266" spans="1:21" ht="330" x14ac:dyDescent="0.35">
      <c r="A266" s="36" t="s">
        <v>1471</v>
      </c>
      <c r="B266" s="36" t="s">
        <v>1185</v>
      </c>
      <c r="C266" s="123">
        <v>44012</v>
      </c>
      <c r="D266" s="36" t="s">
        <v>1117</v>
      </c>
      <c r="E266" s="50"/>
      <c r="F266" s="50"/>
      <c r="G266" s="50"/>
      <c r="H266" s="50"/>
      <c r="I266" s="50"/>
      <c r="J266" s="50"/>
      <c r="K266" s="50"/>
      <c r="L266" s="50"/>
      <c r="M266" s="50"/>
      <c r="N266" s="50"/>
      <c r="O266" s="50"/>
      <c r="P266" s="50"/>
      <c r="Q266" s="50"/>
      <c r="R266" s="50"/>
      <c r="S266" s="16"/>
      <c r="T266" s="16"/>
      <c r="U266" s="16"/>
    </row>
    <row r="267" spans="1:21" ht="330" x14ac:dyDescent="0.35">
      <c r="A267" s="36" t="s">
        <v>1471</v>
      </c>
      <c r="B267" s="36" t="s">
        <v>1182</v>
      </c>
      <c r="C267" s="123">
        <v>44012</v>
      </c>
      <c r="D267" s="36" t="s">
        <v>1118</v>
      </c>
      <c r="E267" s="50"/>
      <c r="F267" s="50"/>
      <c r="G267" s="50"/>
      <c r="H267" s="50"/>
      <c r="I267" s="50"/>
      <c r="J267" s="50"/>
      <c r="K267" s="50"/>
      <c r="L267" s="50"/>
      <c r="M267" s="50"/>
      <c r="N267" s="50"/>
      <c r="O267" s="50"/>
      <c r="P267" s="50"/>
      <c r="Q267" s="50"/>
      <c r="R267" s="50"/>
      <c r="S267" s="16"/>
      <c r="T267" s="16"/>
      <c r="U267" s="16"/>
    </row>
    <row r="268" spans="1:21" x14ac:dyDescent="0.35">
      <c r="A268" s="36"/>
      <c r="B268" s="36"/>
      <c r="C268" s="36"/>
      <c r="D268" s="36"/>
      <c r="E268" s="50"/>
      <c r="F268" s="50"/>
      <c r="G268" s="50"/>
      <c r="H268" s="50"/>
      <c r="I268" s="50"/>
      <c r="J268" s="50"/>
      <c r="K268" s="50"/>
      <c r="L268" s="50"/>
      <c r="M268" s="50"/>
      <c r="N268" s="50"/>
      <c r="O268" s="50"/>
      <c r="P268" s="50"/>
      <c r="Q268" s="50"/>
      <c r="R268" s="50"/>
      <c r="S268" s="16"/>
      <c r="T268" s="16"/>
      <c r="U268" s="16"/>
    </row>
    <row r="269" spans="1:21" s="20" customFormat="1" ht="15" x14ac:dyDescent="0.3">
      <c r="A269" s="124" t="s">
        <v>351</v>
      </c>
    </row>
    <row r="270" spans="1:21" x14ac:dyDescent="0.35">
      <c r="A270" s="13" t="s">
        <v>168</v>
      </c>
      <c r="B270" s="13"/>
      <c r="C270" s="13"/>
      <c r="D270" s="14"/>
      <c r="E270" s="14"/>
      <c r="F270" s="14"/>
      <c r="G270" s="14"/>
      <c r="H270" s="14"/>
      <c r="I270" s="14"/>
      <c r="J270" s="14"/>
      <c r="K270" s="14"/>
      <c r="L270" s="14"/>
      <c r="M270" s="14"/>
    </row>
    <row r="271" spans="1:21" x14ac:dyDescent="0.35">
      <c r="A271" s="13" t="s">
        <v>81</v>
      </c>
      <c r="B271" s="13"/>
      <c r="C271" s="13"/>
      <c r="D271" s="14"/>
      <c r="E271" s="14"/>
      <c r="F271" s="14"/>
      <c r="G271" s="14"/>
      <c r="H271" s="14"/>
      <c r="I271" s="14"/>
      <c r="J271" s="14"/>
      <c r="K271" s="14"/>
      <c r="L271" s="14"/>
      <c r="M271" s="14"/>
    </row>
    <row r="272" spans="1:21" x14ac:dyDescent="0.35">
      <c r="A272" s="13" t="s">
        <v>98</v>
      </c>
      <c r="B272" s="13"/>
      <c r="C272" s="13"/>
      <c r="D272" s="14"/>
      <c r="E272" s="14"/>
      <c r="F272" s="14"/>
      <c r="G272" s="14"/>
      <c r="H272" s="14"/>
      <c r="I272" s="14"/>
      <c r="J272" s="14"/>
      <c r="K272" s="14"/>
      <c r="L272" s="14"/>
      <c r="M272" s="14"/>
    </row>
    <row r="273" spans="1:18" x14ac:dyDescent="0.35">
      <c r="A273" s="52" t="s">
        <v>352</v>
      </c>
      <c r="B273" s="13"/>
      <c r="C273" s="13"/>
      <c r="D273" s="14"/>
      <c r="E273" s="14"/>
      <c r="F273" s="14"/>
      <c r="G273" s="14"/>
      <c r="H273" s="14"/>
      <c r="I273" s="14"/>
      <c r="J273" s="14"/>
      <c r="K273" s="14"/>
      <c r="L273" s="14"/>
      <c r="M273" s="14"/>
    </row>
    <row r="274" spans="1:18" s="46" customFormat="1" x14ac:dyDescent="0.3">
      <c r="A274" s="52" t="s">
        <v>353</v>
      </c>
      <c r="B274" s="51"/>
      <c r="C274" s="51"/>
      <c r="D274" s="51"/>
    </row>
    <row r="275" spans="1:18" x14ac:dyDescent="0.35">
      <c r="A275" s="13" t="s">
        <v>354</v>
      </c>
      <c r="B275" s="13"/>
      <c r="C275" s="13"/>
      <c r="D275" s="14"/>
      <c r="E275" s="14"/>
      <c r="F275" s="14"/>
      <c r="G275" s="14"/>
      <c r="H275" s="14"/>
      <c r="I275" s="14"/>
      <c r="J275" s="14"/>
      <c r="K275" s="14"/>
      <c r="L275" s="14"/>
      <c r="M275" s="14"/>
    </row>
    <row r="276" spans="1:18" x14ac:dyDescent="0.35">
      <c r="A276" s="13" t="s">
        <v>303</v>
      </c>
    </row>
    <row r="277" spans="1:18" x14ac:dyDescent="0.35">
      <c r="A277" s="59"/>
      <c r="B277" s="59"/>
      <c r="C277" s="59"/>
      <c r="D277" s="59"/>
      <c r="E277" s="59"/>
      <c r="F277" s="59"/>
      <c r="G277" s="59"/>
      <c r="H277" s="59"/>
      <c r="I277" s="59"/>
      <c r="J277" s="59"/>
      <c r="K277" s="59"/>
      <c r="L277" s="59"/>
      <c r="M277" s="59"/>
    </row>
    <row r="278" spans="1:18" x14ac:dyDescent="0.35">
      <c r="A278" s="59"/>
      <c r="B278" s="59"/>
      <c r="C278" s="59"/>
      <c r="D278" s="59"/>
      <c r="E278" s="59"/>
      <c r="F278" s="59"/>
      <c r="G278" s="59"/>
      <c r="H278" s="59"/>
      <c r="I278" s="59"/>
      <c r="J278" s="59"/>
      <c r="K278" s="59"/>
      <c r="L278" s="59"/>
      <c r="M278" s="59"/>
    </row>
    <row r="279" spans="1:18" s="119" customFormat="1" x14ac:dyDescent="0.3">
      <c r="A279" s="54" t="s">
        <v>355</v>
      </c>
    </row>
    <row r="280" spans="1:18" ht="15.45" customHeight="1" x14ac:dyDescent="0.35">
      <c r="A280" s="53" t="s">
        <v>85</v>
      </c>
      <c r="B280" s="53" t="s">
        <v>86</v>
      </c>
      <c r="D280" s="14"/>
      <c r="E280" s="14"/>
      <c r="F280" s="14"/>
      <c r="G280" s="14"/>
      <c r="H280" s="14"/>
      <c r="I280" s="14"/>
      <c r="J280" s="14"/>
      <c r="K280" s="120"/>
      <c r="L280" s="120"/>
      <c r="M280" s="19"/>
    </row>
    <row r="281" spans="1:18" ht="15.45" customHeight="1" x14ac:dyDescent="0.35">
      <c r="A281" s="125">
        <f>A7</f>
        <v>44022</v>
      </c>
      <c r="B281" s="125" t="str">
        <f>B7</f>
        <v>Physics</v>
      </c>
      <c r="D281" s="14"/>
      <c r="E281" s="14"/>
      <c r="F281" s="14"/>
      <c r="G281" s="14"/>
      <c r="H281" s="14"/>
      <c r="I281" s="28"/>
      <c r="J281" s="19"/>
      <c r="K281" s="19"/>
      <c r="M281" s="19"/>
    </row>
    <row r="282" spans="1:18" ht="15" customHeight="1" x14ac:dyDescent="0.35">
      <c r="D282" s="180" t="s">
        <v>167</v>
      </c>
      <c r="E282" s="182"/>
      <c r="F282" s="182"/>
      <c r="G282" s="182"/>
      <c r="H282" s="181"/>
      <c r="I282" s="180" t="s">
        <v>157</v>
      </c>
      <c r="J282" s="182"/>
      <c r="K282" s="182"/>
      <c r="L282" s="182"/>
      <c r="M282" s="182"/>
      <c r="N282" s="182"/>
      <c r="O282" s="182"/>
      <c r="P282" s="182"/>
      <c r="Q282" s="181"/>
    </row>
    <row r="283" spans="1:18" ht="75" x14ac:dyDescent="0.35">
      <c r="A283" s="34" t="s">
        <v>158</v>
      </c>
      <c r="B283" s="34" t="s">
        <v>159</v>
      </c>
      <c r="C283" s="34" t="s">
        <v>166</v>
      </c>
      <c r="D283" s="8" t="s">
        <v>160</v>
      </c>
      <c r="E283" s="8" t="s">
        <v>161</v>
      </c>
      <c r="F283" s="8" t="s">
        <v>356</v>
      </c>
      <c r="G283" s="8" t="s">
        <v>357</v>
      </c>
      <c r="H283" s="9" t="s">
        <v>358</v>
      </c>
      <c r="I283" s="8" t="s">
        <v>359</v>
      </c>
      <c r="J283" s="8" t="s">
        <v>360</v>
      </c>
      <c r="K283" s="9" t="s">
        <v>361</v>
      </c>
      <c r="L283" s="8" t="s">
        <v>362</v>
      </c>
      <c r="M283" s="8" t="s">
        <v>363</v>
      </c>
      <c r="N283" s="9" t="s">
        <v>364</v>
      </c>
      <c r="O283" s="8" t="s">
        <v>365</v>
      </c>
      <c r="P283" s="8" t="s">
        <v>366</v>
      </c>
      <c r="Q283" s="9" t="s">
        <v>367</v>
      </c>
      <c r="R283" s="8" t="s">
        <v>368</v>
      </c>
    </row>
    <row r="284" spans="1:18" x14ac:dyDescent="0.35">
      <c r="A284" s="39"/>
      <c r="B284" s="39"/>
      <c r="C284" s="36"/>
      <c r="D284" s="50"/>
      <c r="E284" s="50"/>
      <c r="F284" s="50"/>
      <c r="G284" s="50"/>
      <c r="H284" s="50"/>
      <c r="I284" s="50"/>
      <c r="J284" s="50"/>
      <c r="K284" s="50"/>
      <c r="L284" s="50"/>
      <c r="M284" s="50"/>
      <c r="N284" s="50"/>
      <c r="O284" s="50"/>
      <c r="P284" s="50"/>
      <c r="Q284" s="50"/>
      <c r="R284" s="50"/>
    </row>
    <row r="285" spans="1:18" x14ac:dyDescent="0.35">
      <c r="A285" s="39" t="str">
        <f>D10</f>
        <v>EP_GEO_SDN_TEMP_NN_GR_FEB</v>
      </c>
      <c r="B285" s="39" t="str">
        <f>A10</f>
        <v>TEMP</v>
      </c>
      <c r="C285" s="36" t="str">
        <f>IF(RIGHT(LEFT(A285,10),3)="INT", "INT","EXT")</f>
        <v>EXT</v>
      </c>
      <c r="D285" s="50" t="s">
        <v>369</v>
      </c>
      <c r="E285" s="50"/>
      <c r="F285" s="50" t="s">
        <v>370</v>
      </c>
      <c r="G285" s="50"/>
      <c r="H285" s="50"/>
      <c r="I285" s="50" t="s">
        <v>370</v>
      </c>
      <c r="J285" s="50"/>
      <c r="K285" s="50"/>
      <c r="L285" s="50">
        <v>1</v>
      </c>
      <c r="M285" s="50"/>
      <c r="N285" s="50"/>
      <c r="O285" s="50">
        <v>0</v>
      </c>
      <c r="P285" s="50"/>
      <c r="Q285" s="50"/>
      <c r="R285" s="50"/>
    </row>
    <row r="286" spans="1:18" x14ac:dyDescent="0.35">
      <c r="A286" s="39" t="str">
        <f t="shared" ref="A286:A349" si="0">D11</f>
        <v>EP_GEO_SDN_TEMP_NN_GR_APR</v>
      </c>
      <c r="B286" s="39" t="str">
        <f t="shared" ref="B286:B349" si="1">A11</f>
        <v>TEMP</v>
      </c>
      <c r="C286" s="36" t="str">
        <f t="shared" ref="C286:C349" si="2">IF(RIGHT(LEFT(A286,10),3)="INT", "INT","EXT")</f>
        <v>EXT</v>
      </c>
      <c r="D286" s="50" t="s">
        <v>369</v>
      </c>
      <c r="E286" s="50"/>
      <c r="F286" s="50" t="s">
        <v>370</v>
      </c>
      <c r="G286" s="50"/>
      <c r="H286" s="50"/>
      <c r="I286" s="50" t="s">
        <v>370</v>
      </c>
      <c r="J286" s="50"/>
      <c r="K286" s="50"/>
      <c r="L286" s="50">
        <v>4</v>
      </c>
      <c r="M286" s="50"/>
      <c r="N286" s="50"/>
      <c r="O286" s="50">
        <v>0</v>
      </c>
      <c r="P286" s="50"/>
      <c r="Q286" s="50"/>
      <c r="R286" s="50"/>
    </row>
    <row r="287" spans="1:18" x14ac:dyDescent="0.35">
      <c r="A287" s="39" t="str">
        <f t="shared" si="0"/>
        <v>EP_GEO_SDN_TEMP_NN_GR_MAR</v>
      </c>
      <c r="B287" s="39" t="str">
        <f t="shared" si="1"/>
        <v>TEMP</v>
      </c>
      <c r="C287" s="36" t="str">
        <f t="shared" si="2"/>
        <v>EXT</v>
      </c>
      <c r="D287" s="50" t="s">
        <v>369</v>
      </c>
      <c r="E287" s="50"/>
      <c r="F287" s="50" t="s">
        <v>370</v>
      </c>
      <c r="G287" s="50"/>
      <c r="H287" s="50"/>
      <c r="I287" s="50" t="s">
        <v>370</v>
      </c>
      <c r="J287" s="50"/>
      <c r="K287" s="50"/>
      <c r="L287" s="50">
        <v>0</v>
      </c>
      <c r="M287" s="50"/>
      <c r="N287" s="50"/>
      <c r="O287" s="50">
        <v>0</v>
      </c>
      <c r="P287" s="50"/>
      <c r="Q287" s="50"/>
      <c r="R287" s="50"/>
    </row>
    <row r="288" spans="1:18" x14ac:dyDescent="0.35">
      <c r="A288" s="39" t="str">
        <f t="shared" si="0"/>
        <v>EP_GEO_SDN_TEMP_NN_GR_SEP</v>
      </c>
      <c r="B288" s="39" t="str">
        <f t="shared" si="1"/>
        <v>TEMP</v>
      </c>
      <c r="C288" s="36" t="str">
        <f t="shared" si="2"/>
        <v>EXT</v>
      </c>
      <c r="D288" s="50" t="s">
        <v>369</v>
      </c>
      <c r="E288" s="50"/>
      <c r="F288" s="50" t="s">
        <v>370</v>
      </c>
      <c r="G288" s="50"/>
      <c r="H288" s="50"/>
      <c r="I288" s="50" t="s">
        <v>370</v>
      </c>
      <c r="J288" s="50"/>
      <c r="K288" s="50"/>
      <c r="L288" s="50">
        <v>0</v>
      </c>
      <c r="M288" s="50"/>
      <c r="N288" s="50"/>
      <c r="O288" s="50">
        <v>0</v>
      </c>
      <c r="P288" s="50"/>
      <c r="Q288" s="50"/>
      <c r="R288" s="50"/>
    </row>
    <row r="289" spans="1:18" x14ac:dyDescent="0.35">
      <c r="A289" s="39" t="str">
        <f t="shared" si="0"/>
        <v>EP_GEO_SDN_TEMP_NN_GR_NOV</v>
      </c>
      <c r="B289" s="39" t="str">
        <f t="shared" si="1"/>
        <v>TEMP</v>
      </c>
      <c r="C289" s="36" t="str">
        <f t="shared" si="2"/>
        <v>EXT</v>
      </c>
      <c r="D289" s="50" t="s">
        <v>369</v>
      </c>
      <c r="E289" s="50"/>
      <c r="F289" s="50" t="s">
        <v>370</v>
      </c>
      <c r="G289" s="50"/>
      <c r="H289" s="50"/>
      <c r="I289" s="50" t="s">
        <v>370</v>
      </c>
      <c r="J289" s="50"/>
      <c r="K289" s="50"/>
      <c r="L289" s="50">
        <v>0</v>
      </c>
      <c r="M289" s="50"/>
      <c r="N289" s="50"/>
      <c r="O289" s="50">
        <v>0</v>
      </c>
      <c r="P289" s="50"/>
      <c r="Q289" s="50"/>
      <c r="R289" s="50"/>
    </row>
    <row r="290" spans="1:18" x14ac:dyDescent="0.35">
      <c r="A290" s="39" t="str">
        <f t="shared" si="0"/>
        <v>EP_GEO_SDN_TEMP_NN_GR_JUL</v>
      </c>
      <c r="B290" s="39" t="str">
        <f t="shared" si="1"/>
        <v>TEMP</v>
      </c>
      <c r="C290" s="36" t="str">
        <f t="shared" si="2"/>
        <v>EXT</v>
      </c>
      <c r="D290" s="50" t="s">
        <v>369</v>
      </c>
      <c r="E290" s="50"/>
      <c r="F290" s="50" t="s">
        <v>370</v>
      </c>
      <c r="G290" s="50"/>
      <c r="H290" s="50"/>
      <c r="I290" s="50" t="s">
        <v>370</v>
      </c>
      <c r="J290" s="50"/>
      <c r="K290" s="50"/>
      <c r="L290" s="50">
        <v>0</v>
      </c>
      <c r="M290" s="50"/>
      <c r="N290" s="50"/>
      <c r="O290" s="50">
        <v>0</v>
      </c>
      <c r="P290" s="50"/>
      <c r="Q290" s="50"/>
      <c r="R290" s="50"/>
    </row>
    <row r="291" spans="1:18" x14ac:dyDescent="0.35">
      <c r="A291" s="39" t="str">
        <f t="shared" si="0"/>
        <v>EP_GEO_SDN_TEMP_NN_GR_JAN</v>
      </c>
      <c r="B291" s="39" t="str">
        <f t="shared" si="1"/>
        <v>TEMP</v>
      </c>
      <c r="C291" s="36" t="str">
        <f t="shared" si="2"/>
        <v>EXT</v>
      </c>
      <c r="D291" s="50" t="s">
        <v>369</v>
      </c>
      <c r="E291" s="50"/>
      <c r="F291" s="50" t="s">
        <v>370</v>
      </c>
      <c r="G291" s="50"/>
      <c r="H291" s="50"/>
      <c r="I291" s="50" t="s">
        <v>370</v>
      </c>
      <c r="J291" s="50"/>
      <c r="K291" s="50"/>
      <c r="L291" s="50">
        <v>0</v>
      </c>
      <c r="M291" s="50"/>
      <c r="N291" s="50"/>
      <c r="O291" s="50">
        <v>0</v>
      </c>
      <c r="P291" s="50"/>
      <c r="Q291" s="50"/>
      <c r="R291" s="50"/>
    </row>
    <row r="292" spans="1:18" x14ac:dyDescent="0.35">
      <c r="A292" s="39" t="str">
        <f t="shared" si="0"/>
        <v>EP_GEO_SDN_TEMP_NN_GR_AUG</v>
      </c>
      <c r="B292" s="39" t="str">
        <f t="shared" si="1"/>
        <v>TEMP</v>
      </c>
      <c r="C292" s="36" t="str">
        <f t="shared" si="2"/>
        <v>EXT</v>
      </c>
      <c r="D292" s="50" t="s">
        <v>369</v>
      </c>
      <c r="E292" s="50"/>
      <c r="F292" s="50" t="s">
        <v>370</v>
      </c>
      <c r="G292" s="50"/>
      <c r="H292" s="50"/>
      <c r="I292" s="50" t="s">
        <v>370</v>
      </c>
      <c r="J292" s="50"/>
      <c r="K292" s="50"/>
      <c r="L292" s="50">
        <v>10</v>
      </c>
      <c r="M292" s="50"/>
      <c r="N292" s="50"/>
      <c r="O292" s="50">
        <v>0</v>
      </c>
      <c r="P292" s="50"/>
      <c r="Q292" s="50"/>
      <c r="R292" s="50"/>
    </row>
    <row r="293" spans="1:18" x14ac:dyDescent="0.35">
      <c r="A293" s="39" t="str">
        <f t="shared" si="0"/>
        <v>EP_GEO_SDN_TEMP_NN_GR_DEC</v>
      </c>
      <c r="B293" s="39" t="str">
        <f t="shared" si="1"/>
        <v>TEMP</v>
      </c>
      <c r="C293" s="36" t="str">
        <f t="shared" si="2"/>
        <v>EXT</v>
      </c>
      <c r="D293" s="50" t="s">
        <v>369</v>
      </c>
      <c r="E293" s="50"/>
      <c r="F293" s="50" t="s">
        <v>370</v>
      </c>
      <c r="G293" s="50"/>
      <c r="H293" s="50"/>
      <c r="I293" s="50" t="s">
        <v>370</v>
      </c>
      <c r="J293" s="50"/>
      <c r="K293" s="50"/>
      <c r="L293" s="50">
        <v>0</v>
      </c>
      <c r="M293" s="50"/>
      <c r="N293" s="50"/>
      <c r="O293" s="50">
        <v>0</v>
      </c>
      <c r="P293" s="50"/>
      <c r="Q293" s="50"/>
      <c r="R293" s="50"/>
    </row>
    <row r="294" spans="1:18" x14ac:dyDescent="0.35">
      <c r="A294" s="39" t="str">
        <f t="shared" si="0"/>
        <v>EP_GEO_SDN_TEMP_NN_GR_JUN</v>
      </c>
      <c r="B294" s="39" t="str">
        <f t="shared" si="1"/>
        <v>TEMP</v>
      </c>
      <c r="C294" s="36" t="str">
        <f t="shared" si="2"/>
        <v>EXT</v>
      </c>
      <c r="D294" s="50" t="s">
        <v>369</v>
      </c>
      <c r="E294" s="50"/>
      <c r="F294" s="50" t="s">
        <v>370</v>
      </c>
      <c r="G294" s="50"/>
      <c r="H294" s="50"/>
      <c r="I294" s="50" t="s">
        <v>370</v>
      </c>
      <c r="J294" s="50"/>
      <c r="K294" s="50"/>
      <c r="L294" s="50">
        <v>0</v>
      </c>
      <c r="M294" s="50"/>
      <c r="N294" s="50"/>
      <c r="O294" s="50">
        <v>0</v>
      </c>
      <c r="P294" s="50"/>
      <c r="Q294" s="50"/>
      <c r="R294" s="50"/>
    </row>
    <row r="295" spans="1:18" x14ac:dyDescent="0.35">
      <c r="A295" s="39" t="str">
        <f t="shared" si="0"/>
        <v>EP_GEO_SDN_TEMP_NN_GR_MAY</v>
      </c>
      <c r="B295" s="39" t="str">
        <f t="shared" si="1"/>
        <v>TEMP</v>
      </c>
      <c r="C295" s="36" t="str">
        <f t="shared" si="2"/>
        <v>EXT</v>
      </c>
      <c r="D295" s="50" t="s">
        <v>369</v>
      </c>
      <c r="E295" s="50"/>
      <c r="F295" s="50" t="s">
        <v>370</v>
      </c>
      <c r="G295" s="50"/>
      <c r="H295" s="50"/>
      <c r="I295" s="50" t="s">
        <v>370</v>
      </c>
      <c r="J295" s="50"/>
      <c r="K295" s="50"/>
      <c r="L295" s="50">
        <v>0</v>
      </c>
      <c r="M295" s="50"/>
      <c r="N295" s="50"/>
      <c r="O295" s="50">
        <v>0</v>
      </c>
      <c r="P295" s="50"/>
      <c r="Q295" s="50"/>
      <c r="R295" s="50"/>
    </row>
    <row r="296" spans="1:18" x14ac:dyDescent="0.35">
      <c r="A296" s="39" t="str">
        <f t="shared" si="0"/>
        <v>EP_GEO_SDN_TEMP_NN_GR_OCT</v>
      </c>
      <c r="B296" s="39" t="str">
        <f t="shared" si="1"/>
        <v>TEMP</v>
      </c>
      <c r="C296" s="36" t="str">
        <f t="shared" si="2"/>
        <v>EXT</v>
      </c>
      <c r="D296" s="50" t="s">
        <v>369</v>
      </c>
      <c r="E296" s="50"/>
      <c r="F296" s="50" t="s">
        <v>370</v>
      </c>
      <c r="G296" s="50"/>
      <c r="H296" s="50"/>
      <c r="I296" s="50" t="s">
        <v>370</v>
      </c>
      <c r="J296" s="50"/>
      <c r="K296" s="50"/>
      <c r="L296" s="50">
        <v>0</v>
      </c>
      <c r="M296" s="50"/>
      <c r="N296" s="50"/>
      <c r="O296" s="50">
        <v>0</v>
      </c>
      <c r="P296" s="50"/>
      <c r="Q296" s="50"/>
      <c r="R296" s="50"/>
    </row>
    <row r="297" spans="1:18" x14ac:dyDescent="0.35">
      <c r="A297" s="39" t="str">
        <f t="shared" si="0"/>
        <v>EP_GEO_NER_OTHR_NN_NN_RAS</v>
      </c>
      <c r="B297" s="39" t="str">
        <f t="shared" si="1"/>
        <v>OTHR</v>
      </c>
      <c r="C297" s="36" t="str">
        <f t="shared" si="2"/>
        <v>EXT</v>
      </c>
      <c r="D297" s="50" t="s">
        <v>369</v>
      </c>
      <c r="E297" s="50"/>
      <c r="F297" s="50" t="s">
        <v>370</v>
      </c>
      <c r="G297" s="50"/>
      <c r="H297" s="50"/>
      <c r="I297" s="50" t="s">
        <v>370</v>
      </c>
      <c r="J297" s="50"/>
      <c r="K297" s="50"/>
      <c r="L297" s="50">
        <v>1</v>
      </c>
      <c r="M297" s="50"/>
      <c r="N297" s="50"/>
      <c r="O297" s="50">
        <v>0</v>
      </c>
      <c r="P297" s="50"/>
      <c r="Q297" s="50"/>
      <c r="R297" s="50"/>
    </row>
    <row r="298" spans="1:18" x14ac:dyDescent="0.35">
      <c r="A298" s="39" t="str">
        <f t="shared" si="0"/>
        <v>EP_GEO_INT_SLEV_TG_TS_ABS</v>
      </c>
      <c r="B298" s="39" t="str">
        <f t="shared" si="1"/>
        <v>SLEV</v>
      </c>
      <c r="C298" s="36" t="str">
        <f t="shared" si="2"/>
        <v>INT</v>
      </c>
      <c r="D298" s="50" t="s">
        <v>369</v>
      </c>
      <c r="E298" s="50"/>
      <c r="F298" s="50" t="s">
        <v>370</v>
      </c>
      <c r="G298" s="50"/>
      <c r="H298" s="50"/>
      <c r="I298" s="50" t="s">
        <v>370</v>
      </c>
      <c r="J298" s="50"/>
      <c r="K298" s="50"/>
      <c r="L298" s="50">
        <v>69</v>
      </c>
      <c r="M298" s="50"/>
      <c r="N298" s="50"/>
      <c r="O298" s="50">
        <v>106</v>
      </c>
      <c r="P298" s="50"/>
      <c r="Q298" s="50"/>
      <c r="R298" s="50"/>
    </row>
    <row r="299" spans="1:18" x14ac:dyDescent="0.35">
      <c r="A299" s="39" t="str">
        <f t="shared" si="0"/>
        <v>EP_GEO_INT_RVFL_RS_TS_VAR</v>
      </c>
      <c r="B299" s="39" t="str">
        <f t="shared" si="1"/>
        <v>RVFL</v>
      </c>
      <c r="C299" s="36" t="str">
        <f t="shared" si="2"/>
        <v>INT</v>
      </c>
      <c r="D299" s="50" t="s">
        <v>369</v>
      </c>
      <c r="E299" s="50"/>
      <c r="F299" s="50" t="s">
        <v>370</v>
      </c>
      <c r="G299" s="50"/>
      <c r="H299" s="50"/>
      <c r="I299" s="50" t="s">
        <v>370</v>
      </c>
      <c r="J299" s="50"/>
      <c r="K299" s="50"/>
      <c r="L299" s="50">
        <v>6</v>
      </c>
      <c r="M299" s="50"/>
      <c r="N299" s="50"/>
      <c r="O299" s="50">
        <v>0</v>
      </c>
      <c r="P299" s="50"/>
      <c r="Q299" s="50"/>
      <c r="R299" s="50"/>
    </row>
    <row r="300" spans="1:18" x14ac:dyDescent="0.35">
      <c r="A300" s="39" t="str">
        <f t="shared" si="0"/>
        <v>EP_GEO_INT_WIND_MO_TS_NRT</v>
      </c>
      <c r="B300" s="39" t="str">
        <f t="shared" si="1"/>
        <v>WIND</v>
      </c>
      <c r="C300" s="36" t="str">
        <f t="shared" si="2"/>
        <v>INT</v>
      </c>
      <c r="D300" s="50" t="s">
        <v>369</v>
      </c>
      <c r="E300" s="50"/>
      <c r="F300" s="50" t="s">
        <v>370</v>
      </c>
      <c r="G300" s="50"/>
      <c r="H300" s="50"/>
      <c r="I300" s="50" t="s">
        <v>370</v>
      </c>
      <c r="J300" s="50"/>
      <c r="K300" s="50"/>
      <c r="L300" s="50">
        <v>2</v>
      </c>
      <c r="M300" s="50"/>
      <c r="N300" s="50"/>
      <c r="O300" s="50">
        <v>0</v>
      </c>
      <c r="P300" s="50"/>
      <c r="Q300" s="50"/>
      <c r="R300" s="50"/>
    </row>
    <row r="301" spans="1:18" x14ac:dyDescent="0.35">
      <c r="A301" s="39" t="str">
        <f t="shared" si="0"/>
        <v>EP_GEO_PSM_SLEV_TG_TS_ANO</v>
      </c>
      <c r="B301" s="39" t="str">
        <f t="shared" si="1"/>
        <v>SLEV</v>
      </c>
      <c r="C301" s="36" t="str">
        <f t="shared" si="2"/>
        <v>EXT</v>
      </c>
      <c r="D301" s="50" t="s">
        <v>369</v>
      </c>
      <c r="E301" s="50"/>
      <c r="F301" s="50" t="s">
        <v>370</v>
      </c>
      <c r="G301" s="50"/>
      <c r="H301" s="50"/>
      <c r="I301" s="50" t="s">
        <v>370</v>
      </c>
      <c r="J301" s="50"/>
      <c r="K301" s="50"/>
      <c r="L301" s="50">
        <v>0</v>
      </c>
      <c r="M301" s="50"/>
      <c r="N301" s="50"/>
      <c r="O301" s="50">
        <v>0</v>
      </c>
      <c r="P301" s="50"/>
      <c r="Q301" s="50"/>
      <c r="R301" s="50"/>
    </row>
    <row r="302" spans="1:18" x14ac:dyDescent="0.35">
      <c r="A302" s="39" t="str">
        <f t="shared" si="0"/>
        <v>EP_GEO_SON_SLEV_GR_TS_TRE</v>
      </c>
      <c r="B302" s="39" t="str">
        <f t="shared" si="1"/>
        <v>SLEV</v>
      </c>
      <c r="C302" s="36" t="str">
        <f t="shared" si="2"/>
        <v>EXT</v>
      </c>
      <c r="D302" s="50" t="s">
        <v>369</v>
      </c>
      <c r="E302" s="50"/>
      <c r="F302" s="50" t="s">
        <v>370</v>
      </c>
      <c r="G302" s="50"/>
      <c r="H302" s="50"/>
      <c r="I302" s="50" t="s">
        <v>370</v>
      </c>
      <c r="J302" s="50"/>
      <c r="K302" s="50"/>
      <c r="L302" s="50">
        <v>0</v>
      </c>
      <c r="M302" s="50"/>
      <c r="N302" s="50"/>
      <c r="O302" s="50">
        <v>0</v>
      </c>
      <c r="P302" s="50"/>
      <c r="Q302" s="50"/>
      <c r="R302" s="50"/>
    </row>
    <row r="303" spans="1:18" x14ac:dyDescent="0.35">
      <c r="A303" s="39" t="str">
        <f t="shared" si="0"/>
        <v>EP_GEO_PSM_SLEV_FS_PP_NNN</v>
      </c>
      <c r="B303" s="39" t="str">
        <f t="shared" si="1"/>
        <v>SLEV</v>
      </c>
      <c r="C303" s="36" t="str">
        <f t="shared" si="2"/>
        <v>EXT</v>
      </c>
      <c r="D303" s="50" t="s">
        <v>369</v>
      </c>
      <c r="E303" s="50"/>
      <c r="F303" s="50" t="s">
        <v>370</v>
      </c>
      <c r="G303" s="50"/>
      <c r="H303" s="50"/>
      <c r="I303" s="50" t="s">
        <v>370</v>
      </c>
      <c r="J303" s="50"/>
      <c r="K303" s="50"/>
      <c r="L303" s="50">
        <v>0</v>
      </c>
      <c r="M303" s="50"/>
      <c r="N303" s="50"/>
      <c r="O303" s="50">
        <v>0</v>
      </c>
      <c r="P303" s="50"/>
      <c r="Q303" s="50"/>
      <c r="R303" s="50"/>
    </row>
    <row r="304" spans="1:18" x14ac:dyDescent="0.35">
      <c r="A304" s="39" t="str">
        <f t="shared" si="0"/>
        <v>EP_GEO_INT_ALLP_AL_PP_MED</v>
      </c>
      <c r="B304" s="39" t="str">
        <f t="shared" si="1"/>
        <v>ALLP</v>
      </c>
      <c r="C304" s="36" t="str">
        <f t="shared" si="2"/>
        <v>INT</v>
      </c>
      <c r="D304" s="50" t="s">
        <v>369</v>
      </c>
      <c r="E304" s="50"/>
      <c r="F304" s="50" t="s">
        <v>370</v>
      </c>
      <c r="G304" s="50"/>
      <c r="H304" s="50"/>
      <c r="I304" s="50" t="s">
        <v>370</v>
      </c>
      <c r="J304" s="50"/>
      <c r="K304" s="50"/>
      <c r="L304" s="50">
        <v>0</v>
      </c>
      <c r="M304" s="50"/>
      <c r="N304" s="50"/>
      <c r="O304" s="50">
        <v>0</v>
      </c>
      <c r="P304" s="50"/>
      <c r="Q304" s="50"/>
      <c r="R304" s="50"/>
    </row>
    <row r="305" spans="1:18" x14ac:dyDescent="0.35">
      <c r="A305" s="39" t="str">
        <f t="shared" si="0"/>
        <v>EP_GEO_INT_ALLP_FB_PP_GLO</v>
      </c>
      <c r="B305" s="39" t="str">
        <f t="shared" si="1"/>
        <v>ALLP</v>
      </c>
      <c r="C305" s="36" t="str">
        <f t="shared" si="2"/>
        <v>INT</v>
      </c>
      <c r="D305" s="50" t="s">
        <v>369</v>
      </c>
      <c r="E305" s="50"/>
      <c r="F305" s="50" t="s">
        <v>370</v>
      </c>
      <c r="G305" s="50"/>
      <c r="H305" s="50"/>
      <c r="I305" s="50" t="s">
        <v>370</v>
      </c>
      <c r="J305" s="50"/>
      <c r="K305" s="50"/>
      <c r="L305" s="50">
        <v>4</v>
      </c>
      <c r="M305" s="50"/>
      <c r="N305" s="50"/>
      <c r="O305" s="50">
        <v>3</v>
      </c>
      <c r="P305" s="50"/>
      <c r="Q305" s="50"/>
      <c r="R305" s="50"/>
    </row>
    <row r="306" spans="1:18" x14ac:dyDescent="0.35">
      <c r="A306" s="39" t="str">
        <f t="shared" si="0"/>
        <v>EP_GEO_INT_ALLP_DB_PP_GLO</v>
      </c>
      <c r="B306" s="39" t="str">
        <f t="shared" si="1"/>
        <v>ALLP</v>
      </c>
      <c r="C306" s="36" t="str">
        <f t="shared" si="2"/>
        <v>INT</v>
      </c>
      <c r="D306" s="50" t="s">
        <v>369</v>
      </c>
      <c r="E306" s="50"/>
      <c r="F306" s="50" t="s">
        <v>370</v>
      </c>
      <c r="G306" s="50"/>
      <c r="H306" s="50"/>
      <c r="I306" s="50" t="s">
        <v>370</v>
      </c>
      <c r="J306" s="50"/>
      <c r="K306" s="50"/>
      <c r="L306" s="50">
        <v>2</v>
      </c>
      <c r="M306" s="50"/>
      <c r="N306" s="50"/>
      <c r="O306" s="50">
        <v>2</v>
      </c>
      <c r="P306" s="50"/>
      <c r="Q306" s="50"/>
      <c r="R306" s="50"/>
    </row>
    <row r="307" spans="1:18" x14ac:dyDescent="0.35">
      <c r="A307" s="39" t="str">
        <f t="shared" si="0"/>
        <v>EP_GEO_INT_TEMP_AL_PP_GLO</v>
      </c>
      <c r="B307" s="39" t="str">
        <f t="shared" si="1"/>
        <v>TEMP</v>
      </c>
      <c r="C307" s="36" t="str">
        <f t="shared" si="2"/>
        <v>INT</v>
      </c>
      <c r="D307" s="50" t="s">
        <v>369</v>
      </c>
      <c r="E307" s="50"/>
      <c r="F307" s="50" t="s">
        <v>370</v>
      </c>
      <c r="G307" s="50"/>
      <c r="H307" s="50"/>
      <c r="I307" s="50" t="s">
        <v>370</v>
      </c>
      <c r="J307" s="50"/>
      <c r="K307" s="50"/>
      <c r="L307" s="50">
        <v>3</v>
      </c>
      <c r="M307" s="50"/>
      <c r="N307" s="50"/>
      <c r="O307" s="50">
        <v>0</v>
      </c>
      <c r="P307" s="50"/>
      <c r="Q307" s="50"/>
      <c r="R307" s="50"/>
    </row>
    <row r="308" spans="1:18" x14ac:dyDescent="0.35">
      <c r="A308" s="39" t="str">
        <f t="shared" si="0"/>
        <v>EP_GEO_INT_TEMP_AR_PP_GLO</v>
      </c>
      <c r="B308" s="39" t="str">
        <f t="shared" si="1"/>
        <v>TEMP</v>
      </c>
      <c r="C308" s="36" t="str">
        <f t="shared" si="2"/>
        <v>INT</v>
      </c>
      <c r="D308" s="50" t="s">
        <v>369</v>
      </c>
      <c r="E308" s="50"/>
      <c r="F308" s="50" t="s">
        <v>370</v>
      </c>
      <c r="G308" s="50"/>
      <c r="H308" s="50"/>
      <c r="I308" s="50" t="s">
        <v>370</v>
      </c>
      <c r="J308" s="50"/>
      <c r="K308" s="50"/>
      <c r="L308" s="50">
        <v>26</v>
      </c>
      <c r="M308" s="50"/>
      <c r="N308" s="50"/>
      <c r="O308" s="50">
        <v>325</v>
      </c>
      <c r="P308" s="50"/>
      <c r="Q308" s="50"/>
      <c r="R308" s="50"/>
    </row>
    <row r="309" spans="1:18" x14ac:dyDescent="0.35">
      <c r="A309" s="39" t="str">
        <f t="shared" si="0"/>
        <v>EP_GEO_INT_TEMP_OT_PP_GLO</v>
      </c>
      <c r="B309" s="39" t="str">
        <f t="shared" si="1"/>
        <v>TEMP</v>
      </c>
      <c r="C309" s="36" t="str">
        <f t="shared" si="2"/>
        <v>INT</v>
      </c>
      <c r="D309" s="50" t="s">
        <v>369</v>
      </c>
      <c r="E309" s="50"/>
      <c r="F309" s="50" t="s">
        <v>370</v>
      </c>
      <c r="G309" s="50"/>
      <c r="H309" s="50"/>
      <c r="I309" s="50" t="s">
        <v>370</v>
      </c>
      <c r="J309" s="50"/>
      <c r="K309" s="50"/>
      <c r="L309" s="50">
        <v>0</v>
      </c>
      <c r="M309" s="50"/>
      <c r="N309" s="50"/>
      <c r="O309" s="50">
        <v>0</v>
      </c>
      <c r="P309" s="50"/>
      <c r="Q309" s="50"/>
      <c r="R309" s="50"/>
    </row>
    <row r="310" spans="1:18" x14ac:dyDescent="0.35">
      <c r="A310" s="39" t="str">
        <f t="shared" si="0"/>
        <v>EP_GEO_INT_ALLP_AL_PP_JS3</v>
      </c>
      <c r="B310" s="39" t="str">
        <f t="shared" si="1"/>
        <v>ALLP</v>
      </c>
      <c r="C310" s="36" t="str">
        <f t="shared" si="2"/>
        <v>INT</v>
      </c>
      <c r="D310" s="50" t="s">
        <v>369</v>
      </c>
      <c r="E310" s="50"/>
      <c r="F310" s="50" t="s">
        <v>370</v>
      </c>
      <c r="G310" s="50"/>
      <c r="H310" s="50"/>
      <c r="I310" s="50" t="s">
        <v>370</v>
      </c>
      <c r="J310" s="50"/>
      <c r="K310" s="50"/>
      <c r="L310" s="50">
        <v>2</v>
      </c>
      <c r="M310" s="50"/>
      <c r="N310" s="50"/>
      <c r="O310" s="50">
        <v>2</v>
      </c>
      <c r="P310" s="50"/>
      <c r="Q310" s="50"/>
      <c r="R310" s="50"/>
    </row>
    <row r="311" spans="1:18" x14ac:dyDescent="0.35">
      <c r="A311" s="39" t="str">
        <f t="shared" si="0"/>
        <v>EP_GEO_PSM_SLEV_TG_PP_GLO</v>
      </c>
      <c r="B311" s="39" t="str">
        <f t="shared" si="1"/>
        <v>SLEV</v>
      </c>
      <c r="C311" s="36" t="str">
        <f t="shared" si="2"/>
        <v>EXT</v>
      </c>
      <c r="D311" s="50" t="s">
        <v>369</v>
      </c>
      <c r="E311" s="50"/>
      <c r="F311" s="50" t="s">
        <v>370</v>
      </c>
      <c r="G311" s="50"/>
      <c r="H311" s="50"/>
      <c r="I311" s="50" t="s">
        <v>370</v>
      </c>
      <c r="J311" s="50"/>
      <c r="K311" s="50"/>
      <c r="L311" s="50">
        <v>0</v>
      </c>
      <c r="M311" s="50"/>
      <c r="N311" s="50"/>
      <c r="O311" s="50">
        <v>0</v>
      </c>
      <c r="P311" s="50"/>
      <c r="Q311" s="50"/>
      <c r="R311" s="50"/>
    </row>
    <row r="312" spans="1:18" x14ac:dyDescent="0.35">
      <c r="A312" s="39" t="str">
        <f t="shared" si="0"/>
        <v>EP_GEO_INT_OPTS_AL_PP_GLO</v>
      </c>
      <c r="B312" s="39" t="str">
        <f t="shared" si="1"/>
        <v>OPTS</v>
      </c>
      <c r="C312" s="36" t="str">
        <f t="shared" si="2"/>
        <v>INT</v>
      </c>
      <c r="D312" s="50" t="s">
        <v>369</v>
      </c>
      <c r="E312" s="50"/>
      <c r="F312" s="50" t="s">
        <v>370</v>
      </c>
      <c r="G312" s="50"/>
      <c r="H312" s="50"/>
      <c r="I312" s="50" t="s">
        <v>370</v>
      </c>
      <c r="J312" s="50"/>
      <c r="K312" s="50"/>
      <c r="L312" s="50">
        <v>0</v>
      </c>
      <c r="M312" s="50"/>
      <c r="N312" s="50"/>
      <c r="O312" s="50">
        <v>0</v>
      </c>
      <c r="P312" s="50"/>
      <c r="Q312" s="50"/>
      <c r="R312" s="50"/>
    </row>
    <row r="313" spans="1:18" x14ac:dyDescent="0.35">
      <c r="A313" s="39" t="str">
        <f t="shared" si="0"/>
        <v>EP_GEO_INT_ALLP_MO_PP_GLO</v>
      </c>
      <c r="B313" s="39" t="str">
        <f t="shared" si="1"/>
        <v>ALLP</v>
      </c>
      <c r="C313" s="36" t="str">
        <f t="shared" si="2"/>
        <v>INT</v>
      </c>
      <c r="D313" s="50" t="s">
        <v>369</v>
      </c>
      <c r="E313" s="50"/>
      <c r="F313" s="50" t="s">
        <v>370</v>
      </c>
      <c r="G313" s="50"/>
      <c r="H313" s="50"/>
      <c r="I313" s="50" t="s">
        <v>370</v>
      </c>
      <c r="J313" s="50"/>
      <c r="K313" s="50"/>
      <c r="L313" s="50">
        <v>8</v>
      </c>
      <c r="M313" s="50"/>
      <c r="N313" s="50"/>
      <c r="O313" s="50">
        <v>0</v>
      </c>
      <c r="P313" s="50"/>
      <c r="Q313" s="50"/>
      <c r="R313" s="50"/>
    </row>
    <row r="314" spans="1:18" x14ac:dyDescent="0.35">
      <c r="A314" s="39" t="str">
        <f t="shared" si="0"/>
        <v>EP_GEO_INT_ALLP_AL_PP_ATL</v>
      </c>
      <c r="B314" s="39" t="str">
        <f t="shared" si="1"/>
        <v>ALLP</v>
      </c>
      <c r="C314" s="36" t="str">
        <f t="shared" si="2"/>
        <v>INT</v>
      </c>
      <c r="D314" s="50" t="s">
        <v>369</v>
      </c>
      <c r="E314" s="50"/>
      <c r="F314" s="50" t="s">
        <v>370</v>
      </c>
      <c r="G314" s="50"/>
      <c r="H314" s="50"/>
      <c r="I314" s="50" t="s">
        <v>370</v>
      </c>
      <c r="J314" s="50"/>
      <c r="K314" s="50"/>
      <c r="L314" s="50">
        <v>0</v>
      </c>
      <c r="M314" s="50"/>
      <c r="N314" s="50"/>
      <c r="O314" s="50">
        <v>0</v>
      </c>
      <c r="P314" s="50"/>
      <c r="Q314" s="50"/>
      <c r="R314" s="50"/>
    </row>
    <row r="315" spans="1:18" x14ac:dyDescent="0.35">
      <c r="A315" s="39" t="str">
        <f t="shared" si="0"/>
        <v>EP_GEO_INT_ALLP_AL_PP_ATL</v>
      </c>
      <c r="B315" s="39" t="str">
        <f t="shared" si="1"/>
        <v>ALLP</v>
      </c>
      <c r="C315" s="36" t="str">
        <f t="shared" si="2"/>
        <v>INT</v>
      </c>
      <c r="D315" s="50" t="s">
        <v>369</v>
      </c>
      <c r="E315" s="50"/>
      <c r="F315" s="50" t="s">
        <v>370</v>
      </c>
      <c r="G315" s="50"/>
      <c r="H315" s="50"/>
      <c r="I315" s="50" t="s">
        <v>370</v>
      </c>
      <c r="J315" s="50"/>
      <c r="K315" s="50"/>
      <c r="L315" s="50">
        <v>0</v>
      </c>
      <c r="M315" s="50"/>
      <c r="N315" s="50"/>
      <c r="O315" s="50">
        <v>0</v>
      </c>
      <c r="P315" s="50"/>
      <c r="Q315" s="50"/>
      <c r="R315" s="50"/>
    </row>
    <row r="316" spans="1:18" x14ac:dyDescent="0.35">
      <c r="A316" s="39" t="str">
        <f t="shared" si="0"/>
        <v>EP_GEO_PSM_SLEV_TG_TS_TRE</v>
      </c>
      <c r="B316" s="39" t="str">
        <f t="shared" si="1"/>
        <v>SLEV</v>
      </c>
      <c r="C316" s="36" t="str">
        <f t="shared" si="2"/>
        <v>EXT</v>
      </c>
      <c r="D316" s="50" t="s">
        <v>369</v>
      </c>
      <c r="E316" s="50"/>
      <c r="F316" s="50" t="s">
        <v>370</v>
      </c>
      <c r="G316" s="50"/>
      <c r="H316" s="50"/>
      <c r="I316" s="50" t="s">
        <v>370</v>
      </c>
      <c r="J316" s="50"/>
      <c r="K316" s="50"/>
      <c r="L316" s="50">
        <v>0</v>
      </c>
      <c r="M316" s="50"/>
      <c r="N316" s="50"/>
      <c r="O316" s="50">
        <v>0</v>
      </c>
      <c r="P316" s="50"/>
      <c r="Q316" s="50"/>
      <c r="R316" s="50"/>
    </row>
    <row r="317" spans="1:18" x14ac:dyDescent="0.35">
      <c r="A317" s="39" t="str">
        <f t="shared" si="0"/>
        <v>EP_GEO_INT_ALLP_AL_PP_BAL</v>
      </c>
      <c r="B317" s="39" t="str">
        <f t="shared" si="1"/>
        <v>ALLP</v>
      </c>
      <c r="C317" s="36" t="str">
        <f t="shared" si="2"/>
        <v>INT</v>
      </c>
      <c r="D317" s="50" t="s">
        <v>369</v>
      </c>
      <c r="E317" s="50"/>
      <c r="F317" s="50" t="s">
        <v>370</v>
      </c>
      <c r="G317" s="50"/>
      <c r="H317" s="50"/>
      <c r="I317" s="50" t="s">
        <v>370</v>
      </c>
      <c r="J317" s="50"/>
      <c r="K317" s="50"/>
      <c r="L317" s="50">
        <v>5</v>
      </c>
      <c r="M317" s="50"/>
      <c r="N317" s="50"/>
      <c r="O317" s="50">
        <v>2</v>
      </c>
      <c r="P317" s="50"/>
      <c r="Q317" s="50"/>
      <c r="R317" s="50"/>
    </row>
    <row r="318" spans="1:18" x14ac:dyDescent="0.35">
      <c r="A318" s="39" t="str">
        <f t="shared" si="0"/>
        <v>EP_GEO_INT_ALLP_HF_PP_GLO</v>
      </c>
      <c r="B318" s="39" t="str">
        <f t="shared" si="1"/>
        <v>ALLP</v>
      </c>
      <c r="C318" s="36" t="str">
        <f t="shared" si="2"/>
        <v>INT</v>
      </c>
      <c r="D318" s="50" t="s">
        <v>369</v>
      </c>
      <c r="E318" s="50"/>
      <c r="F318" s="50" t="s">
        <v>370</v>
      </c>
      <c r="G318" s="50"/>
      <c r="H318" s="50"/>
      <c r="I318" s="50" t="s">
        <v>370</v>
      </c>
      <c r="J318" s="50"/>
      <c r="K318" s="50"/>
      <c r="L318" s="50">
        <v>0</v>
      </c>
      <c r="M318" s="50"/>
      <c r="N318" s="50"/>
      <c r="O318" s="50">
        <v>0</v>
      </c>
      <c r="P318" s="50"/>
      <c r="Q318" s="50"/>
      <c r="R318" s="50"/>
    </row>
    <row r="319" spans="1:18" x14ac:dyDescent="0.35">
      <c r="A319" s="39" t="str">
        <f t="shared" si="0"/>
        <v>EP_GEO_INT_WAVE_AL_PP_GLO</v>
      </c>
      <c r="B319" s="39" t="str">
        <f t="shared" si="1"/>
        <v>WAVE</v>
      </c>
      <c r="C319" s="36" t="str">
        <f t="shared" si="2"/>
        <v>INT</v>
      </c>
      <c r="D319" s="50" t="s">
        <v>369</v>
      </c>
      <c r="E319" s="50"/>
      <c r="F319" s="50" t="s">
        <v>370</v>
      </c>
      <c r="G319" s="50"/>
      <c r="H319" s="50"/>
      <c r="I319" s="50" t="s">
        <v>370</v>
      </c>
      <c r="J319" s="50"/>
      <c r="K319" s="50"/>
      <c r="L319" s="50">
        <v>8</v>
      </c>
      <c r="M319" s="50"/>
      <c r="N319" s="50"/>
      <c r="O319" s="50">
        <v>1</v>
      </c>
      <c r="P319" s="50"/>
      <c r="Q319" s="50"/>
      <c r="R319" s="50"/>
    </row>
    <row r="320" spans="1:18" x14ac:dyDescent="0.35">
      <c r="A320" s="39" t="str">
        <f t="shared" si="0"/>
        <v>EP_GEO_INT_SLEV_AL_PP_GLO</v>
      </c>
      <c r="B320" s="39" t="str">
        <f t="shared" si="1"/>
        <v>SLEV</v>
      </c>
      <c r="C320" s="36" t="str">
        <f t="shared" si="2"/>
        <v>INT</v>
      </c>
      <c r="D320" s="50" t="s">
        <v>369</v>
      </c>
      <c r="E320" s="50"/>
      <c r="F320" s="50" t="s">
        <v>370</v>
      </c>
      <c r="G320" s="50"/>
      <c r="H320" s="50"/>
      <c r="I320" s="50" t="s">
        <v>370</v>
      </c>
      <c r="J320" s="50"/>
      <c r="K320" s="50"/>
      <c r="L320" s="50">
        <v>1</v>
      </c>
      <c r="M320" s="50"/>
      <c r="N320" s="50"/>
      <c r="O320" s="50">
        <v>0</v>
      </c>
      <c r="P320" s="50"/>
      <c r="Q320" s="50"/>
      <c r="R320" s="50"/>
    </row>
    <row r="321" spans="1:18" x14ac:dyDescent="0.35">
      <c r="A321" s="39" t="str">
        <f t="shared" si="0"/>
        <v>EP_GEO_INT_ATMS_AL_PP_GLO</v>
      </c>
      <c r="B321" s="39" t="str">
        <f t="shared" si="1"/>
        <v>ATMS</v>
      </c>
      <c r="C321" s="36" t="str">
        <f t="shared" si="2"/>
        <v>INT</v>
      </c>
      <c r="D321" s="50" t="s">
        <v>369</v>
      </c>
      <c r="E321" s="50"/>
      <c r="F321" s="50" t="s">
        <v>370</v>
      </c>
      <c r="G321" s="50"/>
      <c r="H321" s="50"/>
      <c r="I321" s="50" t="s">
        <v>370</v>
      </c>
      <c r="J321" s="50"/>
      <c r="K321" s="50"/>
      <c r="L321" s="50">
        <v>0</v>
      </c>
      <c r="M321" s="50"/>
      <c r="N321" s="50"/>
      <c r="O321" s="50">
        <v>0</v>
      </c>
      <c r="P321" s="50"/>
      <c r="Q321" s="50"/>
      <c r="R321" s="50"/>
    </row>
    <row r="322" spans="1:18" x14ac:dyDescent="0.35">
      <c r="A322" s="39" t="str">
        <f t="shared" si="0"/>
        <v>EP_GEO_INT_UWNO_AL_PP_GLO</v>
      </c>
      <c r="B322" s="39" t="str">
        <f t="shared" si="1"/>
        <v>UWNO</v>
      </c>
      <c r="C322" s="36" t="str">
        <f t="shared" si="2"/>
        <v>INT</v>
      </c>
      <c r="D322" s="50" t="s">
        <v>369</v>
      </c>
      <c r="E322" s="50"/>
      <c r="F322" s="50" t="s">
        <v>370</v>
      </c>
      <c r="G322" s="50"/>
      <c r="H322" s="50"/>
      <c r="I322" s="50" t="s">
        <v>370</v>
      </c>
      <c r="J322" s="50"/>
      <c r="K322" s="50"/>
      <c r="L322" s="50">
        <v>22</v>
      </c>
      <c r="M322" s="50"/>
      <c r="N322" s="50"/>
      <c r="O322" s="50">
        <v>65</v>
      </c>
      <c r="P322" s="50"/>
      <c r="Q322" s="50"/>
      <c r="R322" s="50"/>
    </row>
    <row r="323" spans="1:18" x14ac:dyDescent="0.35">
      <c r="A323" s="39" t="str">
        <f t="shared" si="0"/>
        <v>EP_GEO_INT_LHAT_AL_PP_GLO</v>
      </c>
      <c r="B323" s="39" t="str">
        <f t="shared" si="1"/>
        <v>LHAT</v>
      </c>
      <c r="C323" s="36" t="str">
        <f t="shared" si="2"/>
        <v>INT</v>
      </c>
      <c r="D323" s="50" t="s">
        <v>369</v>
      </c>
      <c r="E323" s="50"/>
      <c r="F323" s="50" t="s">
        <v>370</v>
      </c>
      <c r="G323" s="50"/>
      <c r="H323" s="50"/>
      <c r="I323" s="50" t="s">
        <v>370</v>
      </c>
      <c r="J323" s="50"/>
      <c r="K323" s="50"/>
      <c r="L323" s="50">
        <v>10</v>
      </c>
      <c r="M323" s="50"/>
      <c r="N323" s="50"/>
      <c r="O323" s="50">
        <v>3</v>
      </c>
      <c r="P323" s="50"/>
      <c r="Q323" s="50"/>
      <c r="R323" s="50"/>
    </row>
    <row r="324" spans="1:18" x14ac:dyDescent="0.35">
      <c r="A324" s="39" t="str">
        <f t="shared" si="0"/>
        <v>EP_GEO_INT_BGCP_AL_PP_GLO</v>
      </c>
      <c r="B324" s="39" t="str">
        <f t="shared" si="1"/>
        <v>BGCP</v>
      </c>
      <c r="C324" s="36" t="str">
        <f t="shared" si="2"/>
        <v>INT</v>
      </c>
      <c r="D324" s="50" t="s">
        <v>369</v>
      </c>
      <c r="E324" s="50"/>
      <c r="F324" s="50" t="s">
        <v>370</v>
      </c>
      <c r="G324" s="50"/>
      <c r="H324" s="50"/>
      <c r="I324" s="50" t="s">
        <v>370</v>
      </c>
      <c r="J324" s="50"/>
      <c r="K324" s="50"/>
      <c r="L324" s="50">
        <v>0</v>
      </c>
      <c r="M324" s="50"/>
      <c r="N324" s="50"/>
      <c r="O324" s="50">
        <v>0</v>
      </c>
      <c r="P324" s="50"/>
      <c r="Q324" s="50"/>
      <c r="R324" s="50"/>
    </row>
    <row r="325" spans="1:18" x14ac:dyDescent="0.35">
      <c r="A325" s="39" t="str">
        <f t="shared" si="0"/>
        <v>EP_GEO_INT_ALLP_AL_PP_ARC</v>
      </c>
      <c r="B325" s="39" t="str">
        <f t="shared" si="1"/>
        <v>ALLP</v>
      </c>
      <c r="C325" s="36" t="str">
        <f t="shared" si="2"/>
        <v>INT</v>
      </c>
      <c r="D325" s="50" t="s">
        <v>369</v>
      </c>
      <c r="E325" s="50"/>
      <c r="F325" s="50" t="s">
        <v>370</v>
      </c>
      <c r="G325" s="50"/>
      <c r="H325" s="50"/>
      <c r="I325" s="50" t="s">
        <v>370</v>
      </c>
      <c r="J325" s="50"/>
      <c r="K325" s="50"/>
      <c r="L325" s="50">
        <v>0</v>
      </c>
      <c r="M325" s="50"/>
      <c r="N325" s="50"/>
      <c r="O325" s="50">
        <v>0</v>
      </c>
      <c r="P325" s="50"/>
      <c r="Q325" s="50"/>
      <c r="R325" s="50"/>
    </row>
    <row r="326" spans="1:18" x14ac:dyDescent="0.35">
      <c r="A326" s="39" t="str">
        <f t="shared" si="0"/>
        <v>EP_GEO_INT_HCXX_AL_PP_GLO</v>
      </c>
      <c r="B326" s="39" t="str">
        <f t="shared" si="1"/>
        <v>HCXX</v>
      </c>
      <c r="C326" s="36" t="str">
        <f t="shared" si="2"/>
        <v>INT</v>
      </c>
      <c r="D326" s="50" t="s">
        <v>369</v>
      </c>
      <c r="E326" s="50"/>
      <c r="F326" s="50" t="s">
        <v>370</v>
      </c>
      <c r="G326" s="50"/>
      <c r="H326" s="50"/>
      <c r="I326" s="50" t="s">
        <v>370</v>
      </c>
      <c r="J326" s="50"/>
      <c r="K326" s="50"/>
      <c r="L326" s="50">
        <v>0</v>
      </c>
      <c r="M326" s="50"/>
      <c r="N326" s="50"/>
      <c r="O326" s="50">
        <v>0</v>
      </c>
      <c r="P326" s="50"/>
      <c r="Q326" s="50"/>
      <c r="R326" s="50"/>
    </row>
    <row r="327" spans="1:18" x14ac:dyDescent="0.35">
      <c r="A327" s="39" t="str">
        <f t="shared" si="0"/>
        <v>EP_GEO_INT_ALLP_AP_PP_GLO</v>
      </c>
      <c r="B327" s="39" t="str">
        <f t="shared" si="1"/>
        <v>ALLP</v>
      </c>
      <c r="C327" s="36" t="str">
        <f t="shared" si="2"/>
        <v>INT</v>
      </c>
      <c r="D327" s="50" t="s">
        <v>369</v>
      </c>
      <c r="E327" s="50"/>
      <c r="F327" s="50" t="s">
        <v>370</v>
      </c>
      <c r="G327" s="50"/>
      <c r="H327" s="50"/>
      <c r="I327" s="50" t="s">
        <v>370</v>
      </c>
      <c r="J327" s="50"/>
      <c r="K327" s="50"/>
      <c r="L327" s="50">
        <v>1</v>
      </c>
      <c r="M327" s="50"/>
      <c r="N327" s="50"/>
      <c r="O327" s="50">
        <v>0</v>
      </c>
      <c r="P327" s="50"/>
      <c r="Q327" s="50"/>
      <c r="R327" s="50"/>
    </row>
    <row r="328" spans="1:18" x14ac:dyDescent="0.35">
      <c r="A328" s="39" t="str">
        <f t="shared" si="0"/>
        <v>EP_GEO_INT_ALLP_AL_PP_BLS</v>
      </c>
      <c r="B328" s="39" t="str">
        <f t="shared" si="1"/>
        <v>ALLP</v>
      </c>
      <c r="C328" s="36" t="str">
        <f t="shared" si="2"/>
        <v>INT</v>
      </c>
      <c r="D328" s="50" t="s">
        <v>369</v>
      </c>
      <c r="E328" s="50"/>
      <c r="F328" s="50" t="s">
        <v>370</v>
      </c>
      <c r="G328" s="50"/>
      <c r="H328" s="50"/>
      <c r="I328" s="50" t="s">
        <v>370</v>
      </c>
      <c r="J328" s="50"/>
      <c r="K328" s="50"/>
      <c r="L328" s="50">
        <v>5</v>
      </c>
      <c r="M328" s="50"/>
      <c r="N328" s="50"/>
      <c r="O328" s="50">
        <v>0</v>
      </c>
      <c r="P328" s="50"/>
      <c r="Q328" s="50"/>
      <c r="R328" s="50"/>
    </row>
    <row r="329" spans="1:18" x14ac:dyDescent="0.35">
      <c r="A329" s="39" t="str">
        <f t="shared" si="0"/>
        <v>EP_GEO_INT_WIND_AL_PP_GLO</v>
      </c>
      <c r="B329" s="39" t="str">
        <f t="shared" si="1"/>
        <v>WIND</v>
      </c>
      <c r="C329" s="36" t="str">
        <f t="shared" si="2"/>
        <v>INT</v>
      </c>
      <c r="D329" s="50" t="s">
        <v>369</v>
      </c>
      <c r="E329" s="50"/>
      <c r="F329" s="50" t="s">
        <v>370</v>
      </c>
      <c r="G329" s="50"/>
      <c r="H329" s="50"/>
      <c r="I329" s="50" t="s">
        <v>370</v>
      </c>
      <c r="J329" s="50"/>
      <c r="K329" s="50"/>
      <c r="L329" s="50">
        <v>1</v>
      </c>
      <c r="M329" s="50"/>
      <c r="N329" s="50"/>
      <c r="O329" s="50">
        <v>0</v>
      </c>
      <c r="P329" s="50"/>
      <c r="Q329" s="50"/>
      <c r="R329" s="50"/>
    </row>
    <row r="330" spans="1:18" x14ac:dyDescent="0.35">
      <c r="A330" s="39" t="str">
        <f t="shared" si="0"/>
        <v>EP_GEO_INT_WIND_GL_PP_GLO</v>
      </c>
      <c r="B330" s="39" t="str">
        <f t="shared" si="1"/>
        <v>WIND</v>
      </c>
      <c r="C330" s="36" t="str">
        <f t="shared" si="2"/>
        <v>INT</v>
      </c>
      <c r="D330" s="50" t="s">
        <v>369</v>
      </c>
      <c r="E330" s="50"/>
      <c r="F330" s="50" t="s">
        <v>370</v>
      </c>
      <c r="G330" s="50"/>
      <c r="H330" s="50"/>
      <c r="I330" s="50" t="s">
        <v>370</v>
      </c>
      <c r="J330" s="50"/>
      <c r="K330" s="50"/>
      <c r="L330" s="50">
        <v>0</v>
      </c>
      <c r="M330" s="50"/>
      <c r="N330" s="50"/>
      <c r="O330" s="50">
        <v>0</v>
      </c>
      <c r="P330" s="50"/>
      <c r="Q330" s="50"/>
      <c r="R330" s="50"/>
    </row>
    <row r="331" spans="1:18" x14ac:dyDescent="0.35">
      <c r="A331" s="39" t="str">
        <f t="shared" si="0"/>
        <v>EP_GEO_INT_ALLP_AL_PP_NWS</v>
      </c>
      <c r="B331" s="39" t="str">
        <f t="shared" si="1"/>
        <v>ALLP</v>
      </c>
      <c r="C331" s="36" t="str">
        <f t="shared" si="2"/>
        <v>INT</v>
      </c>
      <c r="D331" s="50" t="s">
        <v>369</v>
      </c>
      <c r="E331" s="50"/>
      <c r="F331" s="50" t="s">
        <v>370</v>
      </c>
      <c r="G331" s="50"/>
      <c r="H331" s="50"/>
      <c r="I331" s="50" t="s">
        <v>370</v>
      </c>
      <c r="J331" s="50"/>
      <c r="K331" s="50"/>
      <c r="L331" s="50">
        <v>0</v>
      </c>
      <c r="M331" s="50"/>
      <c r="N331" s="50"/>
      <c r="O331" s="50">
        <v>0</v>
      </c>
      <c r="P331" s="50"/>
      <c r="Q331" s="50"/>
      <c r="R331" s="50"/>
    </row>
    <row r="332" spans="1:18" x14ac:dyDescent="0.35">
      <c r="A332" s="39" t="str">
        <f t="shared" si="0"/>
        <v>EP_GEO_INT_RVFL_FS_PP_GLO</v>
      </c>
      <c r="B332" s="39" t="str">
        <f t="shared" si="1"/>
        <v>RVFL</v>
      </c>
      <c r="C332" s="36" t="str">
        <f t="shared" si="2"/>
        <v>INT</v>
      </c>
      <c r="D332" s="50" t="s">
        <v>369</v>
      </c>
      <c r="E332" s="50"/>
      <c r="F332" s="50" t="s">
        <v>370</v>
      </c>
      <c r="G332" s="50"/>
      <c r="H332" s="50"/>
      <c r="I332" s="50" t="s">
        <v>370</v>
      </c>
      <c r="J332" s="50"/>
      <c r="K332" s="50"/>
      <c r="L332" s="50">
        <v>3</v>
      </c>
      <c r="M332" s="50"/>
      <c r="N332" s="50"/>
      <c r="O332" s="50">
        <v>0</v>
      </c>
      <c r="P332" s="50"/>
      <c r="Q332" s="50"/>
      <c r="R332" s="50"/>
    </row>
    <row r="333" spans="1:18" x14ac:dyDescent="0.35">
      <c r="A333" s="39" t="str">
        <f t="shared" si="0"/>
        <v>EP_GEO_INT_ALLP_AL_PP_GLO</v>
      </c>
      <c r="B333" s="39" t="str">
        <f t="shared" si="1"/>
        <v>ALLP</v>
      </c>
      <c r="C333" s="36" t="str">
        <f t="shared" si="2"/>
        <v>INT</v>
      </c>
      <c r="D333" s="50" t="s">
        <v>369</v>
      </c>
      <c r="E333" s="50"/>
      <c r="F333" s="50" t="s">
        <v>370</v>
      </c>
      <c r="G333" s="50"/>
      <c r="H333" s="50"/>
      <c r="I333" s="50" t="s">
        <v>370</v>
      </c>
      <c r="J333" s="50"/>
      <c r="K333" s="50"/>
      <c r="L333" s="50">
        <v>0</v>
      </c>
      <c r="M333" s="50"/>
      <c r="N333" s="50"/>
      <c r="O333" s="50">
        <v>0</v>
      </c>
      <c r="P333" s="50"/>
      <c r="Q333" s="50"/>
      <c r="R333" s="50"/>
    </row>
    <row r="334" spans="1:18" x14ac:dyDescent="0.35">
      <c r="A334" s="39" t="str">
        <f t="shared" si="0"/>
        <v>EP_GEO_INT_SIEX_SA_GR_SHH</v>
      </c>
      <c r="B334" s="39" t="str">
        <f t="shared" si="1"/>
        <v>SIEX</v>
      </c>
      <c r="C334" s="36" t="str">
        <f t="shared" si="2"/>
        <v>INT</v>
      </c>
      <c r="D334" s="50" t="s">
        <v>369</v>
      </c>
      <c r="E334" s="50"/>
      <c r="F334" s="50" t="s">
        <v>370</v>
      </c>
      <c r="G334" s="50"/>
      <c r="H334" s="50"/>
      <c r="I334" s="50" t="s">
        <v>370</v>
      </c>
      <c r="J334" s="50"/>
      <c r="K334" s="50"/>
      <c r="L334" s="50">
        <v>0</v>
      </c>
      <c r="M334" s="50"/>
      <c r="N334" s="50"/>
      <c r="O334" s="50">
        <v>0</v>
      </c>
      <c r="P334" s="50"/>
      <c r="Q334" s="50"/>
      <c r="R334" s="50"/>
    </row>
    <row r="335" spans="1:18" x14ac:dyDescent="0.35">
      <c r="A335" s="39" t="str">
        <f t="shared" si="0"/>
        <v>EP_GEO_GRD_RVFL_FS_PP_GLO</v>
      </c>
      <c r="B335" s="39" t="str">
        <f t="shared" si="1"/>
        <v>RVFL</v>
      </c>
      <c r="C335" s="36" t="str">
        <f t="shared" si="2"/>
        <v>EXT</v>
      </c>
      <c r="D335" s="50" t="s">
        <v>369</v>
      </c>
      <c r="E335" s="50"/>
      <c r="F335" s="50" t="s">
        <v>370</v>
      </c>
      <c r="G335" s="50"/>
      <c r="H335" s="50"/>
      <c r="I335" s="50" t="s">
        <v>370</v>
      </c>
      <c r="J335" s="50"/>
      <c r="K335" s="50"/>
      <c r="L335" s="50">
        <v>1</v>
      </c>
      <c r="M335" s="50"/>
      <c r="N335" s="50"/>
      <c r="O335" s="50">
        <v>0</v>
      </c>
      <c r="P335" s="50"/>
      <c r="Q335" s="50"/>
      <c r="R335" s="50"/>
    </row>
    <row r="336" spans="1:18" x14ac:dyDescent="0.35">
      <c r="A336" s="39" t="str">
        <f t="shared" si="0"/>
        <v>EP_GEO_INT_SICE_SA_GR_NHH</v>
      </c>
      <c r="B336" s="39" t="str">
        <f t="shared" si="1"/>
        <v>SICE</v>
      </c>
      <c r="C336" s="36" t="str">
        <f t="shared" si="2"/>
        <v>INT</v>
      </c>
      <c r="D336" s="50" t="s">
        <v>369</v>
      </c>
      <c r="E336" s="50"/>
      <c r="F336" s="50" t="s">
        <v>370</v>
      </c>
      <c r="G336" s="50"/>
      <c r="H336" s="50"/>
      <c r="I336" s="50" t="s">
        <v>370</v>
      </c>
      <c r="J336" s="50"/>
      <c r="K336" s="50"/>
      <c r="L336" s="50">
        <v>61</v>
      </c>
      <c r="M336" s="50"/>
      <c r="N336" s="50"/>
      <c r="O336" s="50">
        <v>28</v>
      </c>
      <c r="P336" s="50"/>
      <c r="Q336" s="50"/>
      <c r="R336" s="50"/>
    </row>
    <row r="337" spans="1:18" x14ac:dyDescent="0.35">
      <c r="A337" s="39" t="str">
        <f t="shared" si="0"/>
        <v>EP_GEO_INT_UWNO_XX_GR_INR</v>
      </c>
      <c r="B337" s="39" t="str">
        <f t="shared" si="1"/>
        <v>UWNO</v>
      </c>
      <c r="C337" s="36" t="str">
        <f t="shared" si="2"/>
        <v>INT</v>
      </c>
      <c r="D337" s="50" t="s">
        <v>369</v>
      </c>
      <c r="E337" s="50"/>
      <c r="F337" s="50" t="s">
        <v>370</v>
      </c>
      <c r="G337" s="50"/>
      <c r="H337" s="50"/>
      <c r="I337" s="50" t="s">
        <v>370</v>
      </c>
      <c r="J337" s="50"/>
      <c r="K337" s="50"/>
      <c r="L337" s="50">
        <v>1</v>
      </c>
      <c r="M337" s="50"/>
      <c r="N337" s="50"/>
      <c r="O337" s="50">
        <v>0</v>
      </c>
      <c r="P337" s="50"/>
      <c r="Q337" s="50"/>
      <c r="R337" s="50"/>
    </row>
    <row r="338" spans="1:18" x14ac:dyDescent="0.35">
      <c r="A338" s="39" t="str">
        <f t="shared" si="0"/>
        <v>EP_GEO_INT_UWNO_XX_VC_INR</v>
      </c>
      <c r="B338" s="39" t="str">
        <f t="shared" si="1"/>
        <v>UWNO</v>
      </c>
      <c r="C338" s="36" t="str">
        <f t="shared" si="2"/>
        <v>INT</v>
      </c>
      <c r="D338" s="50" t="s">
        <v>369</v>
      </c>
      <c r="E338" s="50"/>
      <c r="F338" s="50" t="s">
        <v>370</v>
      </c>
      <c r="G338" s="50"/>
      <c r="H338" s="50"/>
      <c r="I338" s="50" t="s">
        <v>370</v>
      </c>
      <c r="J338" s="50"/>
      <c r="K338" s="50"/>
      <c r="L338" s="50">
        <v>0</v>
      </c>
      <c r="M338" s="50"/>
      <c r="N338" s="50"/>
      <c r="O338" s="50">
        <v>0</v>
      </c>
      <c r="P338" s="50"/>
      <c r="Q338" s="50"/>
      <c r="R338" s="50"/>
    </row>
    <row r="339" spans="1:18" x14ac:dyDescent="0.35">
      <c r="A339" s="39" t="str">
        <f t="shared" si="0"/>
        <v>EP_GEO_INT_UWNO_XX_PD_INR</v>
      </c>
      <c r="B339" s="39" t="str">
        <f t="shared" si="1"/>
        <v>UWNO</v>
      </c>
      <c r="C339" s="36" t="str">
        <f t="shared" si="2"/>
        <v>INT</v>
      </c>
      <c r="D339" s="50" t="s">
        <v>369</v>
      </c>
      <c r="E339" s="50"/>
      <c r="F339" s="50" t="s">
        <v>370</v>
      </c>
      <c r="G339" s="50"/>
      <c r="H339" s="50"/>
      <c r="I339" s="50" t="s">
        <v>370</v>
      </c>
      <c r="J339" s="50"/>
      <c r="K339" s="50"/>
      <c r="L339" s="50">
        <v>0</v>
      </c>
      <c r="M339" s="50"/>
      <c r="N339" s="50"/>
      <c r="O339" s="50">
        <v>0</v>
      </c>
      <c r="P339" s="50"/>
      <c r="Q339" s="50"/>
      <c r="R339" s="50"/>
    </row>
    <row r="340" spans="1:18" x14ac:dyDescent="0.35">
      <c r="A340" s="39" t="str">
        <f t="shared" si="0"/>
        <v>EP_GEO_WSEA_OTHR_NN_GR_GLO</v>
      </c>
      <c r="B340" s="39" t="str">
        <f t="shared" si="1"/>
        <v>_OTH</v>
      </c>
      <c r="C340" s="36" t="str">
        <f t="shared" si="2"/>
        <v>EXT</v>
      </c>
      <c r="D340" s="50" t="s">
        <v>369</v>
      </c>
      <c r="E340" s="50"/>
      <c r="F340" s="50" t="s">
        <v>370</v>
      </c>
      <c r="G340" s="50"/>
      <c r="H340" s="50"/>
      <c r="I340" s="50" t="s">
        <v>370</v>
      </c>
      <c r="J340" s="50"/>
      <c r="K340" s="50"/>
      <c r="L340" s="50">
        <v>0</v>
      </c>
      <c r="M340" s="50"/>
      <c r="N340" s="50"/>
      <c r="O340" s="50">
        <v>0</v>
      </c>
      <c r="P340" s="50"/>
      <c r="Q340" s="50"/>
      <c r="R340" s="50"/>
    </row>
    <row r="341" spans="1:18" x14ac:dyDescent="0.35">
      <c r="A341" s="39" t="str">
        <f t="shared" si="0"/>
        <v>EP_GEO_WSEA_OTHR_NN_GR_EUR</v>
      </c>
      <c r="B341" s="39" t="str">
        <f t="shared" si="1"/>
        <v>_OTH</v>
      </c>
      <c r="C341" s="36" t="str">
        <f t="shared" si="2"/>
        <v>EXT</v>
      </c>
      <c r="D341" s="50" t="s">
        <v>369</v>
      </c>
      <c r="E341" s="50"/>
      <c r="F341" s="50" t="s">
        <v>370</v>
      </c>
      <c r="G341" s="50"/>
      <c r="H341" s="50"/>
      <c r="I341" s="50" t="s">
        <v>370</v>
      </c>
      <c r="J341" s="50"/>
      <c r="K341" s="50"/>
      <c r="L341" s="50">
        <v>0</v>
      </c>
      <c r="M341" s="50"/>
      <c r="N341" s="50"/>
      <c r="O341" s="50">
        <v>0</v>
      </c>
      <c r="P341" s="50"/>
      <c r="Q341" s="50"/>
      <c r="R341" s="50"/>
    </row>
    <row r="342" spans="1:18" x14ac:dyDescent="0.35">
      <c r="A342" s="39" t="str">
        <f t="shared" si="0"/>
        <v>EP_GEO_ICES_ALLP_AL_PP_GLO</v>
      </c>
      <c r="B342" s="39" t="str">
        <f t="shared" si="1"/>
        <v>_ALL</v>
      </c>
      <c r="C342" s="36" t="str">
        <f t="shared" si="2"/>
        <v>EXT</v>
      </c>
      <c r="D342" s="50" t="s">
        <v>369</v>
      </c>
      <c r="E342" s="50"/>
      <c r="F342" s="50" t="s">
        <v>370</v>
      </c>
      <c r="G342" s="50"/>
      <c r="H342" s="50"/>
      <c r="I342" s="50" t="s">
        <v>370</v>
      </c>
      <c r="J342" s="50"/>
      <c r="K342" s="50"/>
      <c r="L342" s="50">
        <v>21199</v>
      </c>
      <c r="M342" s="50"/>
      <c r="N342" s="50"/>
      <c r="O342" s="50">
        <v>0</v>
      </c>
      <c r="P342" s="50"/>
      <c r="Q342" s="50"/>
      <c r="R342" s="50"/>
    </row>
    <row r="343" spans="1:18" x14ac:dyDescent="0.35">
      <c r="A343" s="39" t="str">
        <f t="shared" si="0"/>
        <v>EP_GEO_EXT_UWNO_XX_GR_INR</v>
      </c>
      <c r="B343" s="39" t="str">
        <f t="shared" si="1"/>
        <v>UWNO</v>
      </c>
      <c r="C343" s="36" t="str">
        <f t="shared" si="2"/>
        <v>EXT</v>
      </c>
      <c r="D343" s="50" t="s">
        <v>369</v>
      </c>
      <c r="E343" s="50"/>
      <c r="F343" s="50" t="s">
        <v>370</v>
      </c>
      <c r="G343" s="50"/>
      <c r="H343" s="50"/>
      <c r="I343" s="50" t="s">
        <v>370</v>
      </c>
      <c r="J343" s="50"/>
      <c r="K343" s="50"/>
      <c r="L343" s="50">
        <v>0</v>
      </c>
      <c r="M343" s="50"/>
      <c r="N343" s="50"/>
      <c r="O343" s="50">
        <v>0</v>
      </c>
      <c r="P343" s="50"/>
      <c r="Q343" s="50"/>
      <c r="R343" s="50"/>
    </row>
    <row r="344" spans="1:18" x14ac:dyDescent="0.35">
      <c r="A344" s="39" t="str">
        <f t="shared" si="0"/>
        <v>EP_GEO_INT_HCXX_HF_GR_EUR</v>
      </c>
      <c r="B344" s="39" t="str">
        <f t="shared" si="1"/>
        <v>HCXX</v>
      </c>
      <c r="C344" s="36" t="str">
        <f t="shared" si="2"/>
        <v>INT</v>
      </c>
      <c r="D344" s="50" t="s">
        <v>369</v>
      </c>
      <c r="E344" s="50"/>
      <c r="F344" s="50" t="s">
        <v>370</v>
      </c>
      <c r="G344" s="50"/>
      <c r="H344" s="50"/>
      <c r="I344" s="50" t="s">
        <v>370</v>
      </c>
      <c r="J344" s="50"/>
      <c r="K344" s="50"/>
      <c r="L344" s="50">
        <v>21206</v>
      </c>
      <c r="M344" s="50"/>
      <c r="N344" s="50"/>
      <c r="O344" s="50">
        <v>0</v>
      </c>
      <c r="P344" s="50"/>
      <c r="Q344" s="50"/>
      <c r="R344" s="50"/>
    </row>
    <row r="345" spans="1:18" x14ac:dyDescent="0.35">
      <c r="A345" s="39" t="str">
        <f t="shared" si="0"/>
        <v>EP_ERD_INT_ALLP_AL_PP_GLO</v>
      </c>
      <c r="B345" s="39" t="str">
        <f t="shared" si="1"/>
        <v>ALLP</v>
      </c>
      <c r="C345" s="36" t="str">
        <f t="shared" si="2"/>
        <v>INT</v>
      </c>
      <c r="D345" s="50" t="s">
        <v>369</v>
      </c>
      <c r="E345" s="50"/>
      <c r="F345" s="50">
        <v>20</v>
      </c>
      <c r="G345" s="50"/>
      <c r="H345" s="50"/>
      <c r="I345" s="50" t="s">
        <v>370</v>
      </c>
      <c r="J345" s="50"/>
      <c r="K345" s="50"/>
      <c r="L345" s="50">
        <v>0</v>
      </c>
      <c r="M345" s="50"/>
      <c r="N345" s="50"/>
      <c r="O345" s="50">
        <v>0</v>
      </c>
      <c r="P345" s="50"/>
      <c r="Q345" s="50"/>
      <c r="R345" s="50"/>
    </row>
    <row r="346" spans="1:18" x14ac:dyDescent="0.35">
      <c r="A346" s="39" t="str">
        <f t="shared" si="0"/>
        <v>EP_ERD_INT_SLEV_AL_PR_ANO</v>
      </c>
      <c r="B346" s="39" t="str">
        <f t="shared" si="1"/>
        <v>SLEV</v>
      </c>
      <c r="C346" s="36" t="str">
        <f t="shared" si="2"/>
        <v>INT</v>
      </c>
      <c r="D346" s="50" t="s">
        <v>369</v>
      </c>
      <c r="E346" s="50"/>
      <c r="F346" s="50">
        <v>0</v>
      </c>
      <c r="G346" s="50"/>
      <c r="H346" s="50"/>
      <c r="I346" s="50" t="s">
        <v>370</v>
      </c>
      <c r="J346" s="50"/>
      <c r="K346" s="50"/>
      <c r="L346" s="50">
        <v>0</v>
      </c>
      <c r="M346" s="50"/>
      <c r="N346" s="50"/>
      <c r="O346" s="50">
        <v>0</v>
      </c>
      <c r="P346" s="50"/>
      <c r="Q346" s="50"/>
      <c r="R346" s="50"/>
    </row>
    <row r="347" spans="1:18" x14ac:dyDescent="0.35">
      <c r="A347" s="39" t="str">
        <f t="shared" si="0"/>
        <v>EP_ERD_INT_DRYT_AL_TS_NRT</v>
      </c>
      <c r="B347" s="39" t="str">
        <f t="shared" si="1"/>
        <v>DRYT</v>
      </c>
      <c r="C347" s="36" t="str">
        <f t="shared" si="2"/>
        <v>INT</v>
      </c>
      <c r="D347" s="50" t="s">
        <v>369</v>
      </c>
      <c r="E347" s="50"/>
      <c r="F347" s="50">
        <v>3895</v>
      </c>
      <c r="G347" s="50"/>
      <c r="H347" s="50"/>
      <c r="I347" s="50" t="s">
        <v>370</v>
      </c>
      <c r="J347" s="50"/>
      <c r="K347" s="50"/>
      <c r="L347" s="50">
        <v>0</v>
      </c>
      <c r="M347" s="50"/>
      <c r="N347" s="50"/>
      <c r="O347" s="50">
        <v>0</v>
      </c>
      <c r="P347" s="50"/>
      <c r="Q347" s="50"/>
      <c r="R347" s="50"/>
    </row>
    <row r="348" spans="1:18" x14ac:dyDescent="0.35">
      <c r="A348" s="39" t="str">
        <f t="shared" si="0"/>
        <v>EP_ERD_INT_WETT_AL_TS_NRT</v>
      </c>
      <c r="B348" s="39" t="str">
        <f t="shared" si="1"/>
        <v>WETT</v>
      </c>
      <c r="C348" s="36" t="str">
        <f t="shared" si="2"/>
        <v>INT</v>
      </c>
      <c r="D348" s="50" t="s">
        <v>369</v>
      </c>
      <c r="E348" s="50"/>
      <c r="F348" s="50">
        <v>132</v>
      </c>
      <c r="G348" s="50"/>
      <c r="H348" s="50"/>
      <c r="I348" s="50" t="s">
        <v>370</v>
      </c>
      <c r="J348" s="50"/>
      <c r="K348" s="50"/>
      <c r="L348" s="50">
        <v>0</v>
      </c>
      <c r="M348" s="50"/>
      <c r="N348" s="50"/>
      <c r="O348" s="50">
        <v>0</v>
      </c>
      <c r="P348" s="50"/>
      <c r="Q348" s="50"/>
      <c r="R348" s="50"/>
    </row>
    <row r="349" spans="1:18" x14ac:dyDescent="0.35">
      <c r="A349" s="39" t="str">
        <f t="shared" si="0"/>
        <v>EP_ERD_SOO_BIOA_NN_NN_J18</v>
      </c>
      <c r="B349" s="39" t="str">
        <f t="shared" si="1"/>
        <v>BIOA</v>
      </c>
      <c r="C349" s="36" t="str">
        <f t="shared" si="2"/>
        <v>EXT</v>
      </c>
      <c r="D349" s="50" t="s">
        <v>369</v>
      </c>
      <c r="E349" s="50"/>
      <c r="F349" s="50">
        <v>18</v>
      </c>
      <c r="G349" s="50"/>
      <c r="H349" s="50"/>
      <c r="I349" s="50" t="s">
        <v>370</v>
      </c>
      <c r="J349" s="50"/>
      <c r="K349" s="50"/>
      <c r="L349" s="50">
        <v>0</v>
      </c>
      <c r="M349" s="50"/>
      <c r="N349" s="50"/>
      <c r="O349" s="50">
        <v>0</v>
      </c>
      <c r="P349" s="50"/>
      <c r="Q349" s="50"/>
      <c r="R349" s="50"/>
    </row>
    <row r="350" spans="1:18" x14ac:dyDescent="0.35">
      <c r="A350" s="39" t="str">
        <f t="shared" ref="A350:A413" si="3">D75</f>
        <v>EP_ERD_INT_ATMP_AL_TS_NRT</v>
      </c>
      <c r="B350" s="39" t="str">
        <f t="shared" ref="B350:B413" si="4">A75</f>
        <v>ATMP</v>
      </c>
      <c r="C350" s="36" t="str">
        <f t="shared" ref="C350:C413" si="5">IF(RIGHT(LEFT(A350,10),3)="INT", "INT","EXT")</f>
        <v>INT</v>
      </c>
      <c r="D350" s="50" t="s">
        <v>369</v>
      </c>
      <c r="E350" s="50"/>
      <c r="F350" s="50">
        <v>1079</v>
      </c>
      <c r="G350" s="50"/>
      <c r="H350" s="50"/>
      <c r="I350" s="50" t="s">
        <v>370</v>
      </c>
      <c r="J350" s="50"/>
      <c r="K350" s="50"/>
      <c r="L350" s="50">
        <v>0</v>
      </c>
      <c r="M350" s="50"/>
      <c r="N350" s="50"/>
      <c r="O350" s="50">
        <v>0</v>
      </c>
      <c r="P350" s="50"/>
      <c r="Q350" s="50"/>
      <c r="R350" s="50"/>
    </row>
    <row r="351" spans="1:18" x14ac:dyDescent="0.35">
      <c r="A351" s="39" t="str">
        <f t="shared" si="3"/>
        <v>EP_ERD_INT_ATMS_AL_TS_NRT</v>
      </c>
      <c r="B351" s="39" t="str">
        <f t="shared" si="4"/>
        <v>ATMS</v>
      </c>
      <c r="C351" s="36" t="str">
        <f t="shared" si="5"/>
        <v>INT</v>
      </c>
      <c r="D351" s="50" t="s">
        <v>369</v>
      </c>
      <c r="E351" s="50"/>
      <c r="F351" s="50">
        <v>5195</v>
      </c>
      <c r="G351" s="50"/>
      <c r="H351" s="50"/>
      <c r="I351" s="50" t="s">
        <v>370</v>
      </c>
      <c r="J351" s="50"/>
      <c r="K351" s="50"/>
      <c r="L351" s="50">
        <v>0</v>
      </c>
      <c r="M351" s="50"/>
      <c r="N351" s="50"/>
      <c r="O351" s="50">
        <v>0</v>
      </c>
      <c r="P351" s="50"/>
      <c r="Q351" s="50"/>
      <c r="R351" s="50"/>
    </row>
    <row r="352" spans="1:18" x14ac:dyDescent="0.35">
      <c r="A352" s="39" t="str">
        <f t="shared" si="3"/>
        <v>EP_ERD_INT_ATPT_AL_TS_NRT</v>
      </c>
      <c r="B352" s="39" t="str">
        <f t="shared" si="4"/>
        <v>ATPT</v>
      </c>
      <c r="C352" s="36" t="str">
        <f t="shared" si="5"/>
        <v>INT</v>
      </c>
      <c r="D352" s="50" t="s">
        <v>369</v>
      </c>
      <c r="E352" s="50"/>
      <c r="F352" s="50">
        <v>51</v>
      </c>
      <c r="G352" s="50"/>
      <c r="H352" s="50"/>
      <c r="I352" s="50" t="s">
        <v>370</v>
      </c>
      <c r="J352" s="50"/>
      <c r="K352" s="50"/>
      <c r="L352" s="50">
        <v>0</v>
      </c>
      <c r="M352" s="50"/>
      <c r="N352" s="50"/>
      <c r="O352" s="50">
        <v>0</v>
      </c>
      <c r="P352" s="50"/>
      <c r="Q352" s="50"/>
      <c r="R352" s="50"/>
    </row>
    <row r="353" spans="1:18" x14ac:dyDescent="0.35">
      <c r="A353" s="39" t="str">
        <f t="shared" si="3"/>
        <v>EP_ERD_INT_VH11_AL_TS_NRT</v>
      </c>
      <c r="B353" s="39" t="str">
        <f t="shared" si="4"/>
        <v>VH11</v>
      </c>
      <c r="C353" s="36" t="str">
        <f t="shared" si="5"/>
        <v>INT</v>
      </c>
      <c r="D353" s="50" t="s">
        <v>369</v>
      </c>
      <c r="E353" s="50"/>
      <c r="F353" s="50">
        <v>0</v>
      </c>
      <c r="G353" s="50"/>
      <c r="H353" s="50"/>
      <c r="I353" s="50" t="s">
        <v>370</v>
      </c>
      <c r="J353" s="50"/>
      <c r="K353" s="50"/>
      <c r="L353" s="50">
        <v>0</v>
      </c>
      <c r="M353" s="50"/>
      <c r="N353" s="50"/>
      <c r="O353" s="50">
        <v>0</v>
      </c>
      <c r="P353" s="50"/>
      <c r="Q353" s="50"/>
      <c r="R353" s="50"/>
    </row>
    <row r="354" spans="1:18" x14ac:dyDescent="0.35">
      <c r="A354" s="39" t="str">
        <f t="shared" si="3"/>
        <v>EP_ERD_INT_VAVH_AL_TS_NRT</v>
      </c>
      <c r="B354" s="39" t="str">
        <f t="shared" si="4"/>
        <v>VAVH</v>
      </c>
      <c r="C354" s="36" t="str">
        <f t="shared" si="5"/>
        <v>INT</v>
      </c>
      <c r="D354" s="50" t="s">
        <v>369</v>
      </c>
      <c r="E354" s="50"/>
      <c r="F354" s="50">
        <v>1852</v>
      </c>
      <c r="G354" s="50"/>
      <c r="H354" s="50"/>
      <c r="I354" s="50" t="s">
        <v>370</v>
      </c>
      <c r="J354" s="50"/>
      <c r="K354" s="50"/>
      <c r="L354" s="50">
        <v>0</v>
      </c>
      <c r="M354" s="50"/>
      <c r="N354" s="50"/>
      <c r="O354" s="50">
        <v>0</v>
      </c>
      <c r="P354" s="50"/>
      <c r="Q354" s="50"/>
      <c r="R354" s="50"/>
    </row>
    <row r="355" spans="1:18" x14ac:dyDescent="0.35">
      <c r="A355" s="39" t="str">
        <f t="shared" si="3"/>
        <v>EP_ERD_INT_VT11_AL_TS_NRT</v>
      </c>
      <c r="B355" s="39" t="str">
        <f t="shared" si="4"/>
        <v>VT11</v>
      </c>
      <c r="C355" s="36" t="str">
        <f t="shared" si="5"/>
        <v>INT</v>
      </c>
      <c r="D355" s="50" t="s">
        <v>369</v>
      </c>
      <c r="E355" s="50"/>
      <c r="F355" s="50">
        <v>0</v>
      </c>
      <c r="G355" s="50"/>
      <c r="H355" s="50"/>
      <c r="I355" s="50" t="s">
        <v>370</v>
      </c>
      <c r="J355" s="50"/>
      <c r="K355" s="50"/>
      <c r="L355" s="50">
        <v>0</v>
      </c>
      <c r="M355" s="50"/>
      <c r="N355" s="50"/>
      <c r="O355" s="50">
        <v>0</v>
      </c>
      <c r="P355" s="50"/>
      <c r="Q355" s="50"/>
      <c r="R355" s="50"/>
    </row>
    <row r="356" spans="1:18" x14ac:dyDescent="0.35">
      <c r="A356" s="39" t="str">
        <f t="shared" si="3"/>
        <v>EP_ERD_INT_VAVT_AL_TS_NRT</v>
      </c>
      <c r="B356" s="39" t="str">
        <f t="shared" si="4"/>
        <v>VAVT</v>
      </c>
      <c r="C356" s="36" t="str">
        <f t="shared" si="5"/>
        <v>INT</v>
      </c>
      <c r="D356" s="50" t="s">
        <v>369</v>
      </c>
      <c r="E356" s="50"/>
      <c r="F356" s="50">
        <v>1722</v>
      </c>
      <c r="G356" s="50"/>
      <c r="H356" s="50"/>
      <c r="I356" s="50" t="s">
        <v>370</v>
      </c>
      <c r="J356" s="50"/>
      <c r="K356" s="50"/>
      <c r="L356" s="50">
        <v>0</v>
      </c>
      <c r="M356" s="50"/>
      <c r="N356" s="50"/>
      <c r="O356" s="50">
        <v>0</v>
      </c>
      <c r="P356" s="50"/>
      <c r="Q356" s="50"/>
      <c r="R356" s="50"/>
    </row>
    <row r="357" spans="1:18" x14ac:dyDescent="0.35">
      <c r="A357" s="39" t="str">
        <f t="shared" si="3"/>
        <v>EP_ERD_INT_VHZA_AL_TS_NRT</v>
      </c>
      <c r="B357" s="39" t="str">
        <f t="shared" si="4"/>
        <v>VHZA</v>
      </c>
      <c r="C357" s="36" t="str">
        <f t="shared" si="5"/>
        <v>INT</v>
      </c>
      <c r="D357" s="50" t="s">
        <v>369</v>
      </c>
      <c r="E357" s="50"/>
      <c r="F357" s="50">
        <v>1023</v>
      </c>
      <c r="G357" s="50"/>
      <c r="H357" s="50"/>
      <c r="I357" s="50" t="s">
        <v>370</v>
      </c>
      <c r="J357" s="50"/>
      <c r="K357" s="50"/>
      <c r="L357" s="50">
        <v>0</v>
      </c>
      <c r="M357" s="50"/>
      <c r="N357" s="50"/>
      <c r="O357" s="50">
        <v>0</v>
      </c>
      <c r="P357" s="50"/>
      <c r="Q357" s="50"/>
      <c r="R357" s="50"/>
    </row>
    <row r="358" spans="1:18" x14ac:dyDescent="0.35">
      <c r="A358" s="39" t="str">
        <f t="shared" si="3"/>
        <v>EP_ERD_INT_VTZA_AL_TS_NRT</v>
      </c>
      <c r="B358" s="39" t="str">
        <f t="shared" si="4"/>
        <v>VTZA</v>
      </c>
      <c r="C358" s="36" t="str">
        <f t="shared" si="5"/>
        <v>INT</v>
      </c>
      <c r="D358" s="50" t="s">
        <v>369</v>
      </c>
      <c r="E358" s="50"/>
      <c r="F358" s="50">
        <v>1261</v>
      </c>
      <c r="G358" s="50"/>
      <c r="H358" s="50"/>
      <c r="I358" s="50" t="s">
        <v>370</v>
      </c>
      <c r="J358" s="50"/>
      <c r="K358" s="50"/>
      <c r="L358" s="50">
        <v>0</v>
      </c>
      <c r="M358" s="50"/>
      <c r="N358" s="50"/>
      <c r="O358" s="50">
        <v>0</v>
      </c>
      <c r="P358" s="50"/>
      <c r="Q358" s="50"/>
      <c r="R358" s="50"/>
    </row>
    <row r="359" spans="1:18" x14ac:dyDescent="0.35">
      <c r="A359" s="39" t="str">
        <f t="shared" si="3"/>
        <v>EP_ERD_INT_VCSP_AL_TS_NRT</v>
      </c>
      <c r="B359" s="39" t="str">
        <f t="shared" si="4"/>
        <v>VCSP</v>
      </c>
      <c r="C359" s="36" t="str">
        <f t="shared" si="5"/>
        <v>INT</v>
      </c>
      <c r="D359" s="50" t="s">
        <v>369</v>
      </c>
      <c r="E359" s="50"/>
      <c r="F359" s="50">
        <v>304</v>
      </c>
      <c r="G359" s="50"/>
      <c r="H359" s="50"/>
      <c r="I359" s="50" t="s">
        <v>370</v>
      </c>
      <c r="J359" s="50"/>
      <c r="K359" s="50"/>
      <c r="L359" s="50">
        <v>0</v>
      </c>
      <c r="M359" s="50"/>
      <c r="N359" s="50"/>
      <c r="O359" s="50">
        <v>0</v>
      </c>
      <c r="P359" s="50"/>
      <c r="Q359" s="50"/>
      <c r="R359" s="50"/>
    </row>
    <row r="360" spans="1:18" x14ac:dyDescent="0.35">
      <c r="A360" s="39" t="str">
        <f t="shared" si="3"/>
        <v>EP_ERD_INT_FLU2_AL_PR_NRT</v>
      </c>
      <c r="B360" s="39" t="str">
        <f t="shared" si="4"/>
        <v>FLU2</v>
      </c>
      <c r="C360" s="36" t="str">
        <f t="shared" si="5"/>
        <v>INT</v>
      </c>
      <c r="D360" s="50" t="s">
        <v>369</v>
      </c>
      <c r="E360" s="50"/>
      <c r="F360" s="50">
        <v>116</v>
      </c>
      <c r="G360" s="50"/>
      <c r="H360" s="50"/>
      <c r="I360" s="50" t="s">
        <v>370</v>
      </c>
      <c r="J360" s="50"/>
      <c r="K360" s="50"/>
      <c r="L360" s="50">
        <v>0</v>
      </c>
      <c r="M360" s="50"/>
      <c r="N360" s="50"/>
      <c r="O360" s="50">
        <v>0</v>
      </c>
      <c r="P360" s="50"/>
      <c r="Q360" s="50"/>
      <c r="R360" s="50"/>
    </row>
    <row r="361" spans="1:18" x14ac:dyDescent="0.35">
      <c r="A361" s="39" t="str">
        <f t="shared" si="3"/>
        <v>EP_ERD_INT_FLU2_AL_TS_NRT</v>
      </c>
      <c r="B361" s="39" t="str">
        <f t="shared" si="4"/>
        <v>FLU2</v>
      </c>
      <c r="C361" s="36" t="str">
        <f t="shared" si="5"/>
        <v>INT</v>
      </c>
      <c r="D361" s="50" t="s">
        <v>369</v>
      </c>
      <c r="E361" s="50"/>
      <c r="F361" s="50">
        <v>893</v>
      </c>
      <c r="G361" s="50"/>
      <c r="H361" s="50"/>
      <c r="I361" s="50" t="s">
        <v>370</v>
      </c>
      <c r="J361" s="50"/>
      <c r="K361" s="50"/>
      <c r="L361" s="50">
        <v>0</v>
      </c>
      <c r="M361" s="50"/>
      <c r="N361" s="50"/>
      <c r="O361" s="50">
        <v>0</v>
      </c>
      <c r="P361" s="50"/>
      <c r="Q361" s="50"/>
      <c r="R361" s="50"/>
    </row>
    <row r="362" spans="1:18" x14ac:dyDescent="0.35">
      <c r="A362" s="39" t="str">
        <f t="shared" si="3"/>
        <v>EP_ERD_INT_PCO2_AL_PR_NRT</v>
      </c>
      <c r="B362" s="39" t="str">
        <f t="shared" si="4"/>
        <v>PCO2</v>
      </c>
      <c r="C362" s="36" t="str">
        <f t="shared" si="5"/>
        <v>INT</v>
      </c>
      <c r="D362" s="50" t="s">
        <v>369</v>
      </c>
      <c r="E362" s="50"/>
      <c r="F362" s="50">
        <v>53</v>
      </c>
      <c r="G362" s="50"/>
      <c r="H362" s="50"/>
      <c r="I362" s="50" t="s">
        <v>370</v>
      </c>
      <c r="J362" s="50"/>
      <c r="K362" s="50"/>
      <c r="L362" s="50">
        <v>0</v>
      </c>
      <c r="M362" s="50"/>
      <c r="N362" s="50"/>
      <c r="O362" s="50">
        <v>0</v>
      </c>
      <c r="P362" s="50"/>
      <c r="Q362" s="50"/>
      <c r="R362" s="50"/>
    </row>
    <row r="363" spans="1:18" x14ac:dyDescent="0.35">
      <c r="A363" s="39" t="str">
        <f t="shared" si="3"/>
        <v>EP_ERD_INT_PCO2_AL_TS_NRT</v>
      </c>
      <c r="B363" s="39" t="str">
        <f t="shared" si="4"/>
        <v>PCO2</v>
      </c>
      <c r="C363" s="36" t="str">
        <f t="shared" si="5"/>
        <v>INT</v>
      </c>
      <c r="D363" s="50" t="s">
        <v>369</v>
      </c>
      <c r="E363" s="50"/>
      <c r="F363" s="50">
        <v>65</v>
      </c>
      <c r="G363" s="50"/>
      <c r="H363" s="50"/>
      <c r="I363" s="50" t="s">
        <v>370</v>
      </c>
      <c r="J363" s="50"/>
      <c r="K363" s="50"/>
      <c r="L363" s="50">
        <v>0</v>
      </c>
      <c r="M363" s="50"/>
      <c r="N363" s="50"/>
      <c r="O363" s="50">
        <v>0</v>
      </c>
      <c r="P363" s="50"/>
      <c r="Q363" s="50"/>
      <c r="R363" s="50"/>
    </row>
    <row r="364" spans="1:18" x14ac:dyDescent="0.35">
      <c r="A364" s="39" t="str">
        <f t="shared" si="3"/>
        <v>EP_ERD_INT_CDOM_AL_PR_NRT</v>
      </c>
      <c r="B364" s="39" t="str">
        <f t="shared" si="4"/>
        <v>CDOM</v>
      </c>
      <c r="C364" s="36" t="str">
        <f t="shared" si="5"/>
        <v>INT</v>
      </c>
      <c r="D364" s="50" t="s">
        <v>369</v>
      </c>
      <c r="E364" s="50"/>
      <c r="F364" s="50">
        <v>542</v>
      </c>
      <c r="G364" s="50"/>
      <c r="H364" s="50"/>
      <c r="I364" s="50" t="s">
        <v>370</v>
      </c>
      <c r="J364" s="50"/>
      <c r="K364" s="50"/>
      <c r="L364" s="50">
        <v>0</v>
      </c>
      <c r="M364" s="50"/>
      <c r="N364" s="50"/>
      <c r="O364" s="50">
        <v>0</v>
      </c>
      <c r="P364" s="50"/>
      <c r="Q364" s="50"/>
      <c r="R364" s="50"/>
    </row>
    <row r="365" spans="1:18" x14ac:dyDescent="0.35">
      <c r="A365" s="39" t="str">
        <f t="shared" si="3"/>
        <v>EP_ERD_INT_CDOM_AL_TS_NRT</v>
      </c>
      <c r="B365" s="39" t="str">
        <f t="shared" si="4"/>
        <v>CDOM</v>
      </c>
      <c r="C365" s="36" t="str">
        <f t="shared" si="5"/>
        <v>INT</v>
      </c>
      <c r="D365" s="50" t="s">
        <v>369</v>
      </c>
      <c r="E365" s="50"/>
      <c r="F365" s="50">
        <v>69</v>
      </c>
      <c r="G365" s="50"/>
      <c r="H365" s="50"/>
      <c r="I365" s="50" t="s">
        <v>370</v>
      </c>
      <c r="J365" s="50"/>
      <c r="K365" s="50"/>
      <c r="L365" s="50">
        <v>0</v>
      </c>
      <c r="M365" s="50"/>
      <c r="N365" s="50"/>
      <c r="O365" s="50">
        <v>0</v>
      </c>
      <c r="P365" s="50"/>
      <c r="Q365" s="50"/>
      <c r="R365" s="50"/>
    </row>
    <row r="366" spans="1:18" x14ac:dyDescent="0.35">
      <c r="A366" s="39" t="str">
        <f t="shared" si="3"/>
        <v>EP_ERD_INT_HCDT_AL_PR_NRT</v>
      </c>
      <c r="B366" s="39" t="str">
        <f t="shared" si="4"/>
        <v>HCDT</v>
      </c>
      <c r="C366" s="36" t="str">
        <f t="shared" si="5"/>
        <v>INT</v>
      </c>
      <c r="D366" s="50" t="s">
        <v>369</v>
      </c>
      <c r="E366" s="50"/>
      <c r="F366" s="50">
        <v>209</v>
      </c>
      <c r="G366" s="50"/>
      <c r="H366" s="50"/>
      <c r="I366" s="50" t="s">
        <v>370</v>
      </c>
      <c r="J366" s="50"/>
      <c r="K366" s="50"/>
      <c r="L366" s="50">
        <v>0</v>
      </c>
      <c r="M366" s="50"/>
      <c r="N366" s="50"/>
      <c r="O366" s="50">
        <v>0</v>
      </c>
      <c r="P366" s="50"/>
      <c r="Q366" s="50"/>
      <c r="R366" s="50"/>
    </row>
    <row r="367" spans="1:18" x14ac:dyDescent="0.35">
      <c r="A367" s="39" t="str">
        <f t="shared" si="3"/>
        <v>EP_ERD_INT_HCDT_AL_TS_NRT</v>
      </c>
      <c r="B367" s="39" t="str">
        <f t="shared" si="4"/>
        <v>HCDT</v>
      </c>
      <c r="C367" s="36" t="str">
        <f t="shared" si="5"/>
        <v>INT</v>
      </c>
      <c r="D367" s="50" t="s">
        <v>369</v>
      </c>
      <c r="E367" s="50"/>
      <c r="F367" s="50">
        <v>1771</v>
      </c>
      <c r="G367" s="50"/>
      <c r="H367" s="50"/>
      <c r="I367" s="50" t="s">
        <v>370</v>
      </c>
      <c r="J367" s="50"/>
      <c r="K367" s="50"/>
      <c r="L367" s="50">
        <v>0</v>
      </c>
      <c r="M367" s="50"/>
      <c r="N367" s="50"/>
      <c r="O367" s="50">
        <v>0</v>
      </c>
      <c r="P367" s="50"/>
      <c r="Q367" s="50"/>
      <c r="R367" s="50"/>
    </row>
    <row r="368" spans="1:18" x14ac:dyDescent="0.35">
      <c r="A368" s="39" t="str">
        <f t="shared" si="3"/>
        <v>EP_ERD_INT_PRRD_AL_TS_NRT</v>
      </c>
      <c r="B368" s="39" t="str">
        <f t="shared" si="4"/>
        <v>PRRD</v>
      </c>
      <c r="C368" s="36" t="str">
        <f t="shared" si="5"/>
        <v>INT</v>
      </c>
      <c r="D368" s="50" t="s">
        <v>369</v>
      </c>
      <c r="E368" s="50"/>
      <c r="F368" s="50">
        <v>157</v>
      </c>
      <c r="G368" s="50"/>
      <c r="H368" s="50"/>
      <c r="I368" s="50" t="s">
        <v>370</v>
      </c>
      <c r="J368" s="50"/>
      <c r="K368" s="50"/>
      <c r="L368" s="50">
        <v>0</v>
      </c>
      <c r="M368" s="50"/>
      <c r="N368" s="50"/>
      <c r="O368" s="50">
        <v>0</v>
      </c>
      <c r="P368" s="50"/>
      <c r="Q368" s="50"/>
      <c r="R368" s="50"/>
    </row>
    <row r="369" spans="1:18" x14ac:dyDescent="0.35">
      <c r="A369" s="39" t="str">
        <f t="shared" si="3"/>
        <v>EP_ERD_INT_DEWT_AL_TS_NRT</v>
      </c>
      <c r="B369" s="39" t="str">
        <f t="shared" si="4"/>
        <v>DEWT</v>
      </c>
      <c r="C369" s="36" t="str">
        <f t="shared" si="5"/>
        <v>INT</v>
      </c>
      <c r="D369" s="50" t="s">
        <v>369</v>
      </c>
      <c r="E369" s="50"/>
      <c r="F369" s="50">
        <v>1138</v>
      </c>
      <c r="G369" s="50"/>
      <c r="H369" s="50"/>
      <c r="I369" s="50" t="s">
        <v>370</v>
      </c>
      <c r="J369" s="50"/>
      <c r="K369" s="50"/>
      <c r="L369" s="50">
        <v>0</v>
      </c>
      <c r="M369" s="50"/>
      <c r="N369" s="50"/>
      <c r="O369" s="50">
        <v>0</v>
      </c>
      <c r="P369" s="50"/>
      <c r="Q369" s="50"/>
      <c r="R369" s="50"/>
    </row>
    <row r="370" spans="1:18" x14ac:dyDescent="0.35">
      <c r="A370" s="39" t="str">
        <f t="shared" si="3"/>
        <v>EP_ERD_INT_DOX1_AL_PR_NRT</v>
      </c>
      <c r="B370" s="39" t="str">
        <f t="shared" si="4"/>
        <v>DOX1</v>
      </c>
      <c r="C370" s="36" t="str">
        <f t="shared" si="5"/>
        <v>INT</v>
      </c>
      <c r="D370" s="50" t="s">
        <v>369</v>
      </c>
      <c r="E370" s="50"/>
      <c r="F370" s="50">
        <v>82</v>
      </c>
      <c r="G370" s="50"/>
      <c r="H370" s="50"/>
      <c r="I370" s="50" t="s">
        <v>370</v>
      </c>
      <c r="J370" s="50"/>
      <c r="K370" s="50"/>
      <c r="L370" s="50">
        <v>0</v>
      </c>
      <c r="M370" s="50"/>
      <c r="N370" s="50"/>
      <c r="O370" s="50">
        <v>0</v>
      </c>
      <c r="P370" s="50"/>
      <c r="Q370" s="50"/>
      <c r="R370" s="50"/>
    </row>
    <row r="371" spans="1:18" x14ac:dyDescent="0.35">
      <c r="A371" s="39" t="str">
        <f t="shared" si="3"/>
        <v>EP_ERD_INT_DOX1_AL_TS_NRT</v>
      </c>
      <c r="B371" s="39" t="str">
        <f t="shared" si="4"/>
        <v>DOX1</v>
      </c>
      <c r="C371" s="36" t="str">
        <f t="shared" si="5"/>
        <v>INT</v>
      </c>
      <c r="D371" s="50" t="s">
        <v>369</v>
      </c>
      <c r="E371" s="50"/>
      <c r="F371" s="50">
        <v>723</v>
      </c>
      <c r="G371" s="50"/>
      <c r="H371" s="50"/>
      <c r="I371" s="50" t="s">
        <v>370</v>
      </c>
      <c r="J371" s="50"/>
      <c r="K371" s="50"/>
      <c r="L371" s="50">
        <v>0</v>
      </c>
      <c r="M371" s="50"/>
      <c r="N371" s="50"/>
      <c r="O371" s="50">
        <v>0</v>
      </c>
      <c r="P371" s="50"/>
      <c r="Q371" s="50"/>
      <c r="R371" s="50"/>
    </row>
    <row r="372" spans="1:18" x14ac:dyDescent="0.35">
      <c r="A372" s="39" t="str">
        <f t="shared" si="3"/>
        <v>EP_ERD_INT_DOX2_AL_PR_NRT</v>
      </c>
      <c r="B372" s="39" t="str">
        <f t="shared" si="4"/>
        <v>DOX2</v>
      </c>
      <c r="C372" s="36" t="str">
        <f t="shared" si="5"/>
        <v>INT</v>
      </c>
      <c r="D372" s="50" t="s">
        <v>369</v>
      </c>
      <c r="E372" s="50"/>
      <c r="F372" s="50">
        <v>955</v>
      </c>
      <c r="G372" s="50"/>
      <c r="H372" s="50"/>
      <c r="I372" s="50" t="s">
        <v>370</v>
      </c>
      <c r="J372" s="50"/>
      <c r="K372" s="50"/>
      <c r="L372" s="50">
        <v>0</v>
      </c>
      <c r="M372" s="50"/>
      <c r="N372" s="50"/>
      <c r="O372" s="50">
        <v>0</v>
      </c>
      <c r="P372" s="50"/>
      <c r="Q372" s="50"/>
      <c r="R372" s="50"/>
    </row>
    <row r="373" spans="1:18" x14ac:dyDescent="0.35">
      <c r="A373" s="39" t="str">
        <f t="shared" si="3"/>
        <v>EP_ERD_INT_DOX2_AL_TS_NRT</v>
      </c>
      <c r="B373" s="39" t="str">
        <f t="shared" si="4"/>
        <v>DOX2</v>
      </c>
      <c r="C373" s="36" t="str">
        <f t="shared" si="5"/>
        <v>INT</v>
      </c>
      <c r="D373" s="50" t="s">
        <v>369</v>
      </c>
      <c r="E373" s="50"/>
      <c r="F373" s="50">
        <v>34</v>
      </c>
      <c r="G373" s="50"/>
      <c r="H373" s="50"/>
      <c r="I373" s="50" t="s">
        <v>370</v>
      </c>
      <c r="J373" s="50"/>
      <c r="K373" s="50"/>
      <c r="L373" s="50">
        <v>0</v>
      </c>
      <c r="M373" s="50"/>
      <c r="N373" s="50"/>
      <c r="O373" s="50">
        <v>0</v>
      </c>
      <c r="P373" s="50"/>
      <c r="Q373" s="50"/>
      <c r="R373" s="50"/>
    </row>
    <row r="374" spans="1:18" x14ac:dyDescent="0.35">
      <c r="A374" s="39" t="str">
        <f t="shared" si="3"/>
        <v>EP_ERD_INT_DOXY_AL_PR_NRT</v>
      </c>
      <c r="B374" s="39" t="str">
        <f t="shared" si="4"/>
        <v>DOXY</v>
      </c>
      <c r="C374" s="36" t="str">
        <f t="shared" si="5"/>
        <v>INT</v>
      </c>
      <c r="D374" s="50" t="s">
        <v>369</v>
      </c>
      <c r="E374" s="50"/>
      <c r="F374" s="50">
        <v>43</v>
      </c>
      <c r="G374" s="50"/>
      <c r="H374" s="50"/>
      <c r="I374" s="50" t="s">
        <v>370</v>
      </c>
      <c r="J374" s="50"/>
      <c r="K374" s="50"/>
      <c r="L374" s="50">
        <v>0</v>
      </c>
      <c r="M374" s="50"/>
      <c r="N374" s="50"/>
      <c r="O374" s="50">
        <v>0</v>
      </c>
      <c r="P374" s="50"/>
      <c r="Q374" s="50"/>
      <c r="R374" s="50"/>
    </row>
    <row r="375" spans="1:18" x14ac:dyDescent="0.35">
      <c r="A375" s="39" t="str">
        <f t="shared" si="3"/>
        <v>EP_ERD_INT_DOXY_AL_TS_NRT</v>
      </c>
      <c r="B375" s="39" t="str">
        <f t="shared" si="4"/>
        <v>DOXY</v>
      </c>
      <c r="C375" s="36" t="str">
        <f t="shared" si="5"/>
        <v>INT</v>
      </c>
      <c r="D375" s="50" t="s">
        <v>369</v>
      </c>
      <c r="E375" s="50"/>
      <c r="F375" s="50">
        <v>285</v>
      </c>
      <c r="G375" s="50"/>
      <c r="H375" s="50"/>
      <c r="I375" s="50" t="s">
        <v>370</v>
      </c>
      <c r="J375" s="50"/>
      <c r="K375" s="50"/>
      <c r="L375" s="50">
        <v>0</v>
      </c>
      <c r="M375" s="50"/>
      <c r="N375" s="50"/>
      <c r="O375" s="50">
        <v>0</v>
      </c>
      <c r="P375" s="50"/>
      <c r="Q375" s="50"/>
      <c r="R375" s="50"/>
    </row>
    <row r="376" spans="1:18" x14ac:dyDescent="0.35">
      <c r="A376" s="39" t="str">
        <f t="shared" si="3"/>
        <v>EP_ERD_INT_CHLT_AL_PR_NRT</v>
      </c>
      <c r="B376" s="39" t="str">
        <f t="shared" si="4"/>
        <v>CHLT</v>
      </c>
      <c r="C376" s="36" t="str">
        <f t="shared" si="5"/>
        <v>INT</v>
      </c>
      <c r="D376" s="50" t="s">
        <v>369</v>
      </c>
      <c r="E376" s="50"/>
      <c r="F376" s="50">
        <v>68</v>
      </c>
      <c r="G376" s="50"/>
      <c r="H376" s="50"/>
      <c r="I376" s="50" t="s">
        <v>370</v>
      </c>
      <c r="J376" s="50"/>
      <c r="K376" s="50"/>
      <c r="L376" s="50">
        <v>0</v>
      </c>
      <c r="M376" s="50"/>
      <c r="N376" s="50"/>
      <c r="O376" s="50">
        <v>0</v>
      </c>
      <c r="P376" s="50"/>
      <c r="Q376" s="50"/>
      <c r="R376" s="50"/>
    </row>
    <row r="377" spans="1:18" x14ac:dyDescent="0.35">
      <c r="A377" s="39" t="str">
        <f t="shared" si="3"/>
        <v>EP_ERD_INT_CHLT_AL_TS_NRT</v>
      </c>
      <c r="B377" s="39" t="str">
        <f t="shared" si="4"/>
        <v>CHLT</v>
      </c>
      <c r="C377" s="36" t="str">
        <f t="shared" si="5"/>
        <v>INT</v>
      </c>
      <c r="D377" s="50" t="s">
        <v>369</v>
      </c>
      <c r="E377" s="50"/>
      <c r="F377" s="50">
        <v>432</v>
      </c>
      <c r="G377" s="50"/>
      <c r="H377" s="50"/>
      <c r="I377" s="50" t="s">
        <v>370</v>
      </c>
      <c r="J377" s="50"/>
      <c r="K377" s="50"/>
      <c r="L377" s="50">
        <v>0</v>
      </c>
      <c r="M377" s="50"/>
      <c r="N377" s="50"/>
      <c r="O377" s="50">
        <v>0</v>
      </c>
      <c r="P377" s="50"/>
      <c r="Q377" s="50"/>
      <c r="R377" s="50"/>
    </row>
    <row r="378" spans="1:18" x14ac:dyDescent="0.35">
      <c r="A378" s="39" t="str">
        <f t="shared" si="3"/>
        <v>EP_ERD_INT_CNDC_AL_PR_NRT</v>
      </c>
      <c r="B378" s="39" t="str">
        <f t="shared" si="4"/>
        <v>CNDC</v>
      </c>
      <c r="C378" s="36" t="str">
        <f t="shared" si="5"/>
        <v>INT</v>
      </c>
      <c r="D378" s="50" t="s">
        <v>369</v>
      </c>
      <c r="E378" s="50"/>
      <c r="F378" s="50">
        <v>227</v>
      </c>
      <c r="G378" s="50"/>
      <c r="H378" s="50"/>
      <c r="I378" s="50" t="s">
        <v>370</v>
      </c>
      <c r="J378" s="50"/>
      <c r="K378" s="50"/>
      <c r="L378" s="50">
        <v>0</v>
      </c>
      <c r="M378" s="50"/>
      <c r="N378" s="50"/>
      <c r="O378" s="50">
        <v>0</v>
      </c>
      <c r="P378" s="50"/>
      <c r="Q378" s="50"/>
      <c r="R378" s="50"/>
    </row>
    <row r="379" spans="1:18" x14ac:dyDescent="0.35">
      <c r="A379" s="39" t="str">
        <f t="shared" si="3"/>
        <v>EP_ERD_INT_CNDC_AL_TS_NRT</v>
      </c>
      <c r="B379" s="39" t="str">
        <f t="shared" si="4"/>
        <v>CNDC</v>
      </c>
      <c r="C379" s="36" t="str">
        <f t="shared" si="5"/>
        <v>INT</v>
      </c>
      <c r="D379" s="50" t="s">
        <v>369</v>
      </c>
      <c r="E379" s="50"/>
      <c r="F379" s="50">
        <v>1292</v>
      </c>
      <c r="G379" s="50"/>
      <c r="H379" s="50"/>
      <c r="I379" s="50" t="s">
        <v>370</v>
      </c>
      <c r="J379" s="50"/>
      <c r="K379" s="50"/>
      <c r="L379" s="50">
        <v>0</v>
      </c>
      <c r="M379" s="50"/>
      <c r="N379" s="50"/>
      <c r="O379" s="50">
        <v>0</v>
      </c>
      <c r="P379" s="50"/>
      <c r="Q379" s="50"/>
      <c r="R379" s="50"/>
    </row>
    <row r="380" spans="1:18" x14ac:dyDescent="0.35">
      <c r="A380" s="39" t="str">
        <f t="shared" si="3"/>
        <v>EP_ERD_INT_VEMH_AL_TS_NRT</v>
      </c>
      <c r="B380" s="39" t="str">
        <f t="shared" si="4"/>
        <v>VEMH</v>
      </c>
      <c r="C380" s="36" t="str">
        <f t="shared" si="5"/>
        <v>INT</v>
      </c>
      <c r="D380" s="50" t="s">
        <v>369</v>
      </c>
      <c r="E380" s="50"/>
      <c r="F380" s="50">
        <v>474</v>
      </c>
      <c r="G380" s="50"/>
      <c r="H380" s="50"/>
      <c r="I380" s="50" t="s">
        <v>370</v>
      </c>
      <c r="J380" s="50"/>
      <c r="K380" s="50"/>
      <c r="L380" s="50">
        <v>0</v>
      </c>
      <c r="M380" s="50"/>
      <c r="N380" s="50"/>
      <c r="O380" s="50">
        <v>0</v>
      </c>
      <c r="P380" s="50"/>
      <c r="Q380" s="50"/>
      <c r="R380" s="50"/>
    </row>
    <row r="381" spans="1:18" x14ac:dyDescent="0.35">
      <c r="A381" s="39" t="str">
        <f t="shared" si="3"/>
        <v>EP_ERD_INT_FLU3_AL_TS_NRT</v>
      </c>
      <c r="B381" s="39" t="str">
        <f t="shared" si="4"/>
        <v>FLU3</v>
      </c>
      <c r="C381" s="36" t="str">
        <f t="shared" si="5"/>
        <v>INT</v>
      </c>
      <c r="D381" s="50" t="s">
        <v>369</v>
      </c>
      <c r="E381" s="50"/>
      <c r="F381" s="50">
        <v>377</v>
      </c>
      <c r="G381" s="50"/>
      <c r="H381" s="50"/>
      <c r="I381" s="50" t="s">
        <v>370</v>
      </c>
      <c r="J381" s="50"/>
      <c r="K381" s="50"/>
      <c r="L381" s="50">
        <v>0</v>
      </c>
      <c r="M381" s="50"/>
      <c r="N381" s="50"/>
      <c r="O381" s="50">
        <v>0</v>
      </c>
      <c r="P381" s="50"/>
      <c r="Q381" s="50"/>
      <c r="R381" s="50"/>
    </row>
    <row r="382" spans="1:18" x14ac:dyDescent="0.35">
      <c r="A382" s="39" t="str">
        <f t="shared" si="3"/>
        <v>EP_ERD_INT_FLUO_AL_TS_NRT</v>
      </c>
      <c r="B382" s="39" t="str">
        <f t="shared" si="4"/>
        <v>FLUO</v>
      </c>
      <c r="C382" s="36" t="str">
        <f t="shared" si="5"/>
        <v>INT</v>
      </c>
      <c r="D382" s="50" t="s">
        <v>369</v>
      </c>
      <c r="E382" s="50"/>
      <c r="F382" s="50">
        <v>53</v>
      </c>
      <c r="G382" s="50"/>
      <c r="H382" s="50"/>
      <c r="I382" s="50" t="s">
        <v>370</v>
      </c>
      <c r="J382" s="50"/>
      <c r="K382" s="50"/>
      <c r="L382" s="50">
        <v>0</v>
      </c>
      <c r="M382" s="50"/>
      <c r="N382" s="50"/>
      <c r="O382" s="50">
        <v>0</v>
      </c>
      <c r="P382" s="50"/>
      <c r="Q382" s="50"/>
      <c r="R382" s="50"/>
    </row>
    <row r="383" spans="1:18" x14ac:dyDescent="0.35">
      <c r="A383" s="39" t="str">
        <f t="shared" si="3"/>
        <v>EP_ERD_INT_VGTA_AL_TS_NRT</v>
      </c>
      <c r="B383" s="39" t="str">
        <f t="shared" si="4"/>
        <v>VGTA</v>
      </c>
      <c r="C383" s="36" t="str">
        <f t="shared" si="5"/>
        <v>INT</v>
      </c>
      <c r="D383" s="50" t="s">
        <v>369</v>
      </c>
      <c r="E383" s="50"/>
      <c r="F383" s="50">
        <v>1087</v>
      </c>
      <c r="G383" s="50"/>
      <c r="H383" s="50"/>
      <c r="I383" s="50" t="s">
        <v>370</v>
      </c>
      <c r="J383" s="50"/>
      <c r="K383" s="50"/>
      <c r="L383" s="50">
        <v>0</v>
      </c>
      <c r="M383" s="50"/>
      <c r="N383" s="50"/>
      <c r="O383" s="50">
        <v>0</v>
      </c>
      <c r="P383" s="50"/>
      <c r="Q383" s="50"/>
      <c r="R383" s="50"/>
    </row>
    <row r="384" spans="1:18" x14ac:dyDescent="0.35">
      <c r="A384" s="39" t="str">
        <f t="shared" si="3"/>
        <v>EP_ERD_INT_VGHS_AL_TS_NRT</v>
      </c>
      <c r="B384" s="39" t="str">
        <f t="shared" si="4"/>
        <v>VGHS</v>
      </c>
      <c r="C384" s="36" t="str">
        <f t="shared" si="5"/>
        <v>INT</v>
      </c>
      <c r="D384" s="50" t="s">
        <v>369</v>
      </c>
      <c r="E384" s="50"/>
      <c r="F384" s="50">
        <v>1833</v>
      </c>
      <c r="G384" s="50"/>
      <c r="H384" s="50"/>
      <c r="I384" s="50" t="s">
        <v>370</v>
      </c>
      <c r="J384" s="50"/>
      <c r="K384" s="50"/>
      <c r="L384" s="50">
        <v>0</v>
      </c>
      <c r="M384" s="50"/>
      <c r="N384" s="50"/>
      <c r="O384" s="50">
        <v>0</v>
      </c>
      <c r="P384" s="50"/>
      <c r="Q384" s="50"/>
      <c r="R384" s="50"/>
    </row>
    <row r="385" spans="1:18" x14ac:dyDescent="0.35">
      <c r="A385" s="39" t="str">
        <f t="shared" si="3"/>
        <v>EP_ERD_INT_GSPD_AL_TS_NRT</v>
      </c>
      <c r="B385" s="39" t="str">
        <f t="shared" si="4"/>
        <v>GSPD</v>
      </c>
      <c r="C385" s="36" t="str">
        <f t="shared" si="5"/>
        <v>INT</v>
      </c>
      <c r="D385" s="50" t="s">
        <v>369</v>
      </c>
      <c r="E385" s="50"/>
      <c r="F385" s="50">
        <v>1435</v>
      </c>
      <c r="G385" s="50"/>
      <c r="H385" s="50"/>
      <c r="I385" s="50" t="s">
        <v>370</v>
      </c>
      <c r="J385" s="50"/>
      <c r="K385" s="50"/>
      <c r="L385" s="50">
        <v>0</v>
      </c>
      <c r="M385" s="50"/>
      <c r="N385" s="50"/>
      <c r="O385" s="50">
        <v>0</v>
      </c>
      <c r="P385" s="50"/>
      <c r="Q385" s="50"/>
      <c r="R385" s="50"/>
    </row>
    <row r="386" spans="1:18" x14ac:dyDescent="0.35">
      <c r="A386" s="39" t="str">
        <f t="shared" si="3"/>
        <v>EP_ERD_INT_ALTS_AL_TS_NRT</v>
      </c>
      <c r="B386" s="39" t="str">
        <f t="shared" si="4"/>
        <v>ALTS</v>
      </c>
      <c r="C386" s="36" t="str">
        <f t="shared" si="5"/>
        <v>INT</v>
      </c>
      <c r="D386" s="50" t="s">
        <v>369</v>
      </c>
      <c r="E386" s="50"/>
      <c r="F386" s="50">
        <v>380</v>
      </c>
      <c r="G386" s="50"/>
      <c r="H386" s="50"/>
      <c r="I386" s="50" t="s">
        <v>370</v>
      </c>
      <c r="J386" s="50"/>
      <c r="K386" s="50"/>
      <c r="L386" s="50">
        <v>0</v>
      </c>
      <c r="M386" s="50"/>
      <c r="N386" s="50"/>
      <c r="O386" s="50">
        <v>0</v>
      </c>
      <c r="P386" s="50"/>
      <c r="Q386" s="50"/>
      <c r="R386" s="50"/>
    </row>
    <row r="387" spans="1:18" x14ac:dyDescent="0.35">
      <c r="A387" s="39" t="str">
        <f t="shared" si="3"/>
        <v>EP_ERD_INT_HCSP_AL_PR_NRT</v>
      </c>
      <c r="B387" s="39" t="str">
        <f t="shared" si="4"/>
        <v>HCSP</v>
      </c>
      <c r="C387" s="36" t="str">
        <f t="shared" si="5"/>
        <v>INT</v>
      </c>
      <c r="D387" s="50" t="s">
        <v>369</v>
      </c>
      <c r="E387" s="50"/>
      <c r="F387" s="50">
        <v>219</v>
      </c>
      <c r="G387" s="50"/>
      <c r="H387" s="50"/>
      <c r="I387" s="50" t="s">
        <v>370</v>
      </c>
      <c r="J387" s="50"/>
      <c r="K387" s="50"/>
      <c r="L387" s="50">
        <v>0</v>
      </c>
      <c r="M387" s="50"/>
      <c r="N387" s="50"/>
      <c r="O387" s="50">
        <v>0</v>
      </c>
      <c r="P387" s="50"/>
      <c r="Q387" s="50"/>
      <c r="R387" s="50"/>
    </row>
    <row r="388" spans="1:18" x14ac:dyDescent="0.35">
      <c r="A388" s="39" t="str">
        <f t="shared" si="3"/>
        <v>EP_ERD_INT_HCSP_AL_TS_NRT</v>
      </c>
      <c r="B388" s="39" t="str">
        <f t="shared" si="4"/>
        <v>HCSP</v>
      </c>
      <c r="C388" s="36" t="str">
        <f t="shared" si="5"/>
        <v>INT</v>
      </c>
      <c r="D388" s="50" t="s">
        <v>369</v>
      </c>
      <c r="E388" s="50"/>
      <c r="F388" s="50">
        <v>1605</v>
      </c>
      <c r="G388" s="50"/>
      <c r="H388" s="50"/>
      <c r="I388" s="50" t="s">
        <v>370</v>
      </c>
      <c r="J388" s="50"/>
      <c r="K388" s="50"/>
      <c r="L388" s="50">
        <v>0</v>
      </c>
      <c r="M388" s="50"/>
      <c r="N388" s="50"/>
      <c r="O388" s="50">
        <v>0</v>
      </c>
      <c r="P388" s="50"/>
      <c r="Q388" s="50"/>
      <c r="R388" s="50"/>
    </row>
    <row r="389" spans="1:18" x14ac:dyDescent="0.35">
      <c r="A389" s="39" t="str">
        <f t="shared" si="3"/>
        <v>EP_ERD_INT_WSPD_AL_TS_NRT</v>
      </c>
      <c r="B389" s="39" t="str">
        <f t="shared" si="4"/>
        <v>WSPD</v>
      </c>
      <c r="C389" s="36" t="str">
        <f t="shared" si="5"/>
        <v>INT</v>
      </c>
      <c r="D389" s="50" t="s">
        <v>369</v>
      </c>
      <c r="E389" s="50"/>
      <c r="F389" s="50">
        <v>3615</v>
      </c>
      <c r="G389" s="50"/>
      <c r="H389" s="50"/>
      <c r="I389" s="50" t="s">
        <v>370</v>
      </c>
      <c r="J389" s="50"/>
      <c r="K389" s="50"/>
      <c r="L389" s="50">
        <v>0</v>
      </c>
      <c r="M389" s="50"/>
      <c r="N389" s="50"/>
      <c r="O389" s="50">
        <v>0</v>
      </c>
      <c r="P389" s="50"/>
      <c r="Q389" s="50"/>
      <c r="R389" s="50"/>
    </row>
    <row r="390" spans="1:18" x14ac:dyDescent="0.35">
      <c r="A390" s="39" t="str">
        <f t="shared" si="3"/>
        <v>EP_ERD_INT_PRRT_AL_TS_NRT</v>
      </c>
      <c r="B390" s="39" t="str">
        <f t="shared" si="4"/>
        <v>PRRT</v>
      </c>
      <c r="C390" s="36" t="str">
        <f t="shared" si="5"/>
        <v>INT</v>
      </c>
      <c r="D390" s="50" t="s">
        <v>369</v>
      </c>
      <c r="E390" s="50"/>
      <c r="F390" s="50">
        <v>773</v>
      </c>
      <c r="G390" s="50"/>
      <c r="H390" s="50"/>
      <c r="I390" s="50" t="s">
        <v>370</v>
      </c>
      <c r="J390" s="50"/>
      <c r="K390" s="50"/>
      <c r="L390" s="50">
        <v>0</v>
      </c>
      <c r="M390" s="50"/>
      <c r="N390" s="50"/>
      <c r="O390" s="50">
        <v>0</v>
      </c>
      <c r="P390" s="50"/>
      <c r="Q390" s="50"/>
      <c r="R390" s="50"/>
    </row>
    <row r="391" spans="1:18" x14ac:dyDescent="0.35">
      <c r="A391" s="39" t="str">
        <f t="shared" si="3"/>
        <v>EP_ERD_INT__UWN_AL_TS_NRT</v>
      </c>
      <c r="B391" s="39" t="str">
        <f t="shared" si="4"/>
        <v>_UWN</v>
      </c>
      <c r="C391" s="36" t="str">
        <f t="shared" si="5"/>
        <v>INT</v>
      </c>
      <c r="D391" s="50" t="s">
        <v>369</v>
      </c>
      <c r="E391" s="50"/>
      <c r="F391" s="50">
        <v>0</v>
      </c>
      <c r="G391" s="50"/>
      <c r="H391" s="50"/>
      <c r="I391" s="50" t="s">
        <v>370</v>
      </c>
      <c r="J391" s="50"/>
      <c r="K391" s="50"/>
      <c r="L391" s="50">
        <v>0</v>
      </c>
      <c r="M391" s="50"/>
      <c r="N391" s="50"/>
      <c r="O391" s="50">
        <v>0</v>
      </c>
      <c r="P391" s="50"/>
      <c r="Q391" s="50"/>
      <c r="R391" s="50"/>
    </row>
    <row r="392" spans="1:18" x14ac:dyDescent="0.35">
      <c r="A392" s="39" t="str">
        <f t="shared" si="3"/>
        <v>EP_ERD_INT_TUR2_AL_TS_NRT</v>
      </c>
      <c r="B392" s="39" t="str">
        <f t="shared" si="4"/>
        <v>TUR2</v>
      </c>
      <c r="C392" s="36" t="str">
        <f t="shared" si="5"/>
        <v>INT</v>
      </c>
      <c r="D392" s="50" t="s">
        <v>369</v>
      </c>
      <c r="E392" s="50"/>
      <c r="F392" s="50">
        <v>41</v>
      </c>
      <c r="G392" s="50"/>
      <c r="H392" s="50"/>
      <c r="I392" s="50" t="s">
        <v>370</v>
      </c>
      <c r="J392" s="50"/>
      <c r="K392" s="50"/>
      <c r="L392" s="50">
        <v>0</v>
      </c>
      <c r="M392" s="50"/>
      <c r="N392" s="50"/>
      <c r="O392" s="50">
        <v>0</v>
      </c>
      <c r="P392" s="50"/>
      <c r="Q392" s="50"/>
      <c r="R392" s="50"/>
    </row>
    <row r="393" spans="1:18" x14ac:dyDescent="0.35">
      <c r="A393" s="39" t="str">
        <f t="shared" si="3"/>
        <v>EP_ERD_INT_LGHT_AL_PR_NRT</v>
      </c>
      <c r="B393" s="39" t="str">
        <f t="shared" si="4"/>
        <v>LGHT</v>
      </c>
      <c r="C393" s="36" t="str">
        <f t="shared" si="5"/>
        <v>INT</v>
      </c>
      <c r="D393" s="50" t="s">
        <v>369</v>
      </c>
      <c r="E393" s="50"/>
      <c r="F393" s="50">
        <v>449</v>
      </c>
      <c r="G393" s="50"/>
      <c r="H393" s="50"/>
      <c r="I393" s="50" t="s">
        <v>370</v>
      </c>
      <c r="J393" s="50"/>
      <c r="K393" s="50"/>
      <c r="L393" s="50">
        <v>0</v>
      </c>
      <c r="M393" s="50"/>
      <c r="N393" s="50"/>
      <c r="O393" s="50">
        <v>0</v>
      </c>
      <c r="P393" s="50"/>
      <c r="Q393" s="50"/>
      <c r="R393" s="50"/>
    </row>
    <row r="394" spans="1:18" x14ac:dyDescent="0.35">
      <c r="A394" s="39" t="str">
        <f t="shared" si="3"/>
        <v>EP_ERD_INT_LGHT_AL_TS_NRT</v>
      </c>
      <c r="B394" s="39" t="str">
        <f t="shared" si="4"/>
        <v>LGHT</v>
      </c>
      <c r="C394" s="36" t="str">
        <f t="shared" si="5"/>
        <v>INT</v>
      </c>
      <c r="D394" s="50" t="s">
        <v>369</v>
      </c>
      <c r="E394" s="50"/>
      <c r="F394" s="50">
        <v>106</v>
      </c>
      <c r="G394" s="50"/>
      <c r="H394" s="50"/>
      <c r="I394" s="50" t="s">
        <v>370</v>
      </c>
      <c r="J394" s="50"/>
      <c r="K394" s="50"/>
      <c r="L394" s="50">
        <v>0</v>
      </c>
      <c r="M394" s="50"/>
      <c r="N394" s="50"/>
      <c r="O394" s="50">
        <v>0</v>
      </c>
      <c r="P394" s="50"/>
      <c r="Q394" s="50"/>
      <c r="R394" s="50"/>
    </row>
    <row r="395" spans="1:18" x14ac:dyDescent="0.35">
      <c r="A395" s="39" t="str">
        <f t="shared" si="3"/>
        <v>EP_ERD_INT_SCAT_AL_TS_NRT</v>
      </c>
      <c r="B395" s="39" t="str">
        <f t="shared" si="4"/>
        <v>SCAT</v>
      </c>
      <c r="C395" s="36" t="str">
        <f t="shared" si="5"/>
        <v>INT</v>
      </c>
      <c r="D395" s="50" t="s">
        <v>369</v>
      </c>
      <c r="E395" s="50"/>
      <c r="F395" s="50">
        <v>0</v>
      </c>
      <c r="G395" s="50"/>
      <c r="H395" s="50"/>
      <c r="I395" s="50" t="s">
        <v>370</v>
      </c>
      <c r="J395" s="50"/>
      <c r="K395" s="50"/>
      <c r="L395" s="50">
        <v>0</v>
      </c>
      <c r="M395" s="50"/>
      <c r="N395" s="50"/>
      <c r="O395" s="50">
        <v>0</v>
      </c>
      <c r="P395" s="50"/>
      <c r="Q395" s="50"/>
      <c r="R395" s="50"/>
    </row>
    <row r="396" spans="1:18" x14ac:dyDescent="0.35">
      <c r="A396" s="39" t="str">
        <f t="shared" si="3"/>
        <v>EP_ERD_INT_TUR3_AL_PR_NRT</v>
      </c>
      <c r="B396" s="39" t="str">
        <f t="shared" si="4"/>
        <v>TUR3</v>
      </c>
      <c r="C396" s="36" t="str">
        <f t="shared" si="5"/>
        <v>INT</v>
      </c>
      <c r="D396" s="50" t="s">
        <v>369</v>
      </c>
      <c r="E396" s="50"/>
      <c r="F396" s="50">
        <v>39</v>
      </c>
      <c r="G396" s="50"/>
      <c r="H396" s="50"/>
      <c r="I396" s="50" t="s">
        <v>370</v>
      </c>
      <c r="J396" s="50"/>
      <c r="K396" s="50"/>
      <c r="L396" s="50">
        <v>0</v>
      </c>
      <c r="M396" s="50"/>
      <c r="N396" s="50"/>
      <c r="O396" s="50">
        <v>0</v>
      </c>
      <c r="P396" s="50"/>
      <c r="Q396" s="50"/>
      <c r="R396" s="50"/>
    </row>
    <row r="397" spans="1:18" x14ac:dyDescent="0.35">
      <c r="A397" s="39" t="str">
        <f t="shared" si="3"/>
        <v>EP_ERD_INT_LINC_AL_TS_NRT</v>
      </c>
      <c r="B397" s="39" t="str">
        <f t="shared" si="4"/>
        <v>LINC</v>
      </c>
      <c r="C397" s="36" t="str">
        <f t="shared" si="5"/>
        <v>INT</v>
      </c>
      <c r="D397" s="50" t="s">
        <v>369</v>
      </c>
      <c r="E397" s="50"/>
      <c r="F397" s="50">
        <v>440</v>
      </c>
      <c r="G397" s="50"/>
      <c r="H397" s="50"/>
      <c r="I397" s="50" t="s">
        <v>370</v>
      </c>
      <c r="J397" s="50"/>
      <c r="K397" s="50"/>
      <c r="L397" s="50">
        <v>0</v>
      </c>
      <c r="M397" s="50"/>
      <c r="N397" s="50"/>
      <c r="O397" s="50">
        <v>0</v>
      </c>
      <c r="P397" s="50"/>
      <c r="Q397" s="50"/>
      <c r="R397" s="50"/>
    </row>
    <row r="398" spans="1:18" x14ac:dyDescent="0.35">
      <c r="A398" s="39" t="str">
        <f t="shared" si="3"/>
        <v>EP_ERD_INT_VCMX_AL_TS_NRT</v>
      </c>
      <c r="B398" s="39" t="str">
        <f t="shared" si="4"/>
        <v>VCMX</v>
      </c>
      <c r="C398" s="36" t="str">
        <f t="shared" si="5"/>
        <v>INT</v>
      </c>
      <c r="D398" s="50" t="s">
        <v>369</v>
      </c>
      <c r="E398" s="50"/>
      <c r="F398" s="50">
        <v>267</v>
      </c>
      <c r="G398" s="50"/>
      <c r="H398" s="50"/>
      <c r="I398" s="50" t="s">
        <v>370</v>
      </c>
      <c r="J398" s="50"/>
      <c r="K398" s="50"/>
      <c r="L398" s="50">
        <v>0</v>
      </c>
      <c r="M398" s="50"/>
      <c r="N398" s="50"/>
      <c r="O398" s="50">
        <v>0</v>
      </c>
      <c r="P398" s="50"/>
      <c r="Q398" s="50"/>
      <c r="R398" s="50"/>
    </row>
    <row r="399" spans="1:18" x14ac:dyDescent="0.35">
      <c r="A399" s="39" t="str">
        <f t="shared" si="3"/>
        <v>EP_ERD_INT_VTMX_AL_TS_NRT</v>
      </c>
      <c r="B399" s="39" t="str">
        <f t="shared" si="4"/>
        <v>VTMX</v>
      </c>
      <c r="C399" s="36" t="str">
        <f t="shared" si="5"/>
        <v>INT</v>
      </c>
      <c r="D399" s="50" t="s">
        <v>369</v>
      </c>
      <c r="E399" s="50"/>
      <c r="F399" s="50">
        <v>237</v>
      </c>
      <c r="G399" s="50"/>
      <c r="H399" s="50"/>
      <c r="I399" s="50" t="s">
        <v>370</v>
      </c>
      <c r="J399" s="50"/>
      <c r="K399" s="50"/>
      <c r="L399" s="50">
        <v>0</v>
      </c>
      <c r="M399" s="50"/>
      <c r="N399" s="50"/>
      <c r="O399" s="50">
        <v>0</v>
      </c>
      <c r="P399" s="50"/>
      <c r="Q399" s="50"/>
      <c r="R399" s="50"/>
    </row>
    <row r="400" spans="1:18" x14ac:dyDescent="0.35">
      <c r="A400" s="39" t="str">
        <f t="shared" si="3"/>
        <v>EP_ERD_INT_VST1_AL_TS_NRT</v>
      </c>
      <c r="B400" s="39" t="str">
        <f t="shared" si="4"/>
        <v>VST1</v>
      </c>
      <c r="C400" s="36" t="str">
        <f t="shared" si="5"/>
        <v>INT</v>
      </c>
      <c r="D400" s="50" t="s">
        <v>369</v>
      </c>
      <c r="E400" s="50"/>
      <c r="F400" s="50">
        <v>36</v>
      </c>
      <c r="G400" s="50"/>
      <c r="H400" s="50"/>
      <c r="I400" s="50" t="s">
        <v>370</v>
      </c>
      <c r="J400" s="50"/>
      <c r="K400" s="50"/>
      <c r="L400" s="50">
        <v>0</v>
      </c>
      <c r="M400" s="50"/>
      <c r="N400" s="50"/>
      <c r="O400" s="50">
        <v>0</v>
      </c>
      <c r="P400" s="50"/>
      <c r="Q400" s="50"/>
      <c r="R400" s="50"/>
    </row>
    <row r="401" spans="1:18" x14ac:dyDescent="0.35">
      <c r="A401" s="39" t="str">
        <f t="shared" si="3"/>
        <v>EP_ERD_INT_VZMX_AL_TS_NRT</v>
      </c>
      <c r="B401" s="39" t="str">
        <f t="shared" si="4"/>
        <v>VZMX</v>
      </c>
      <c r="C401" s="36" t="str">
        <f t="shared" si="5"/>
        <v>INT</v>
      </c>
      <c r="D401" s="50" t="s">
        <v>369</v>
      </c>
      <c r="E401" s="50"/>
      <c r="F401" s="50">
        <v>1486</v>
      </c>
      <c r="G401" s="50"/>
      <c r="H401" s="50"/>
      <c r="I401" s="50" t="s">
        <v>370</v>
      </c>
      <c r="J401" s="50"/>
      <c r="K401" s="50"/>
      <c r="L401" s="50">
        <v>0</v>
      </c>
      <c r="M401" s="50"/>
      <c r="N401" s="50"/>
      <c r="O401" s="50">
        <v>0</v>
      </c>
      <c r="P401" s="50"/>
      <c r="Q401" s="50"/>
      <c r="R401" s="50"/>
    </row>
    <row r="402" spans="1:18" x14ac:dyDescent="0.35">
      <c r="A402" s="39" t="str">
        <f t="shared" si="3"/>
        <v>EP_ERD_INT_VMDR_AL_TS_NRT</v>
      </c>
      <c r="B402" s="39" t="str">
        <f t="shared" si="4"/>
        <v>VMDR</v>
      </c>
      <c r="C402" s="36" t="str">
        <f t="shared" si="5"/>
        <v>INT</v>
      </c>
      <c r="D402" s="50" t="s">
        <v>369</v>
      </c>
      <c r="E402" s="50"/>
      <c r="F402" s="50">
        <v>1229</v>
      </c>
      <c r="G402" s="50"/>
      <c r="H402" s="50"/>
      <c r="I402" s="50" t="s">
        <v>370</v>
      </c>
      <c r="J402" s="50"/>
      <c r="K402" s="50"/>
      <c r="L402" s="50">
        <v>0</v>
      </c>
      <c r="M402" s="50"/>
      <c r="N402" s="50"/>
      <c r="O402" s="50">
        <v>0</v>
      </c>
      <c r="P402" s="50"/>
      <c r="Q402" s="50"/>
      <c r="R402" s="50"/>
    </row>
    <row r="403" spans="1:18" x14ac:dyDescent="0.35">
      <c r="A403" s="39" t="str">
        <f t="shared" si="3"/>
        <v>EP_ERD_MEO_ALLP_AL_PP_GLO</v>
      </c>
      <c r="B403" s="39" t="str">
        <f t="shared" si="4"/>
        <v>ALLP</v>
      </c>
      <c r="C403" s="36" t="str">
        <f t="shared" si="5"/>
        <v>EXT</v>
      </c>
      <c r="D403" s="50" t="s">
        <v>369</v>
      </c>
      <c r="E403" s="50"/>
      <c r="F403" s="50">
        <v>21</v>
      </c>
      <c r="G403" s="50"/>
      <c r="H403" s="50"/>
      <c r="I403" s="50" t="s">
        <v>370</v>
      </c>
      <c r="J403" s="50"/>
      <c r="K403" s="50"/>
      <c r="L403" s="50">
        <v>0</v>
      </c>
      <c r="M403" s="50"/>
      <c r="N403" s="50"/>
      <c r="O403" s="50">
        <v>0</v>
      </c>
      <c r="P403" s="50"/>
      <c r="Q403" s="50"/>
      <c r="R403" s="50"/>
    </row>
    <row r="404" spans="1:18" x14ac:dyDescent="0.35">
      <c r="A404" s="39" t="str">
        <f t="shared" si="3"/>
        <v>EP_ERD_INT_NTAW_AL_PR_NRT</v>
      </c>
      <c r="B404" s="39" t="str">
        <f t="shared" si="4"/>
        <v>NTAW</v>
      </c>
      <c r="C404" s="36" t="str">
        <f t="shared" si="5"/>
        <v>INT</v>
      </c>
      <c r="D404" s="50" t="s">
        <v>369</v>
      </c>
      <c r="E404" s="50"/>
      <c r="F404" s="50">
        <v>635</v>
      </c>
      <c r="G404" s="50"/>
      <c r="H404" s="50"/>
      <c r="I404" s="50" t="s">
        <v>370</v>
      </c>
      <c r="J404" s="50"/>
      <c r="K404" s="50"/>
      <c r="L404" s="50">
        <v>0</v>
      </c>
      <c r="M404" s="50"/>
      <c r="N404" s="50"/>
      <c r="O404" s="50">
        <v>0</v>
      </c>
      <c r="P404" s="50"/>
      <c r="Q404" s="50"/>
      <c r="R404" s="50"/>
    </row>
    <row r="405" spans="1:18" x14ac:dyDescent="0.35">
      <c r="A405" s="39" t="str">
        <f t="shared" si="3"/>
        <v>EP_ERD_INT_NTRA_AL_PR_NRT</v>
      </c>
      <c r="B405" s="39" t="str">
        <f t="shared" si="4"/>
        <v>NTRA</v>
      </c>
      <c r="C405" s="36" t="str">
        <f t="shared" si="5"/>
        <v>INT</v>
      </c>
      <c r="D405" s="50" t="s">
        <v>369</v>
      </c>
      <c r="E405" s="50"/>
      <c r="F405" s="50">
        <v>69</v>
      </c>
      <c r="G405" s="50"/>
      <c r="H405" s="50"/>
      <c r="I405" s="50" t="s">
        <v>370</v>
      </c>
      <c r="J405" s="50"/>
      <c r="K405" s="50"/>
      <c r="L405" s="50">
        <v>0</v>
      </c>
      <c r="M405" s="50"/>
      <c r="N405" s="50"/>
      <c r="O405" s="50">
        <v>0</v>
      </c>
      <c r="P405" s="50"/>
      <c r="Q405" s="50"/>
      <c r="R405" s="50"/>
    </row>
    <row r="406" spans="1:18" x14ac:dyDescent="0.35">
      <c r="A406" s="39" t="str">
        <f t="shared" si="3"/>
        <v>EP_ERD_INT_NTRZ_AL_PR_NRT</v>
      </c>
      <c r="B406" s="39" t="str">
        <f t="shared" si="4"/>
        <v>NTRZ</v>
      </c>
      <c r="C406" s="36" t="str">
        <f t="shared" si="5"/>
        <v>INT</v>
      </c>
      <c r="D406" s="50" t="s">
        <v>369</v>
      </c>
      <c r="E406" s="50"/>
      <c r="F406" s="50">
        <v>43</v>
      </c>
      <c r="G406" s="50"/>
      <c r="H406" s="50"/>
      <c r="I406" s="50" t="s">
        <v>370</v>
      </c>
      <c r="J406" s="50"/>
      <c r="K406" s="50"/>
      <c r="L406" s="50">
        <v>0</v>
      </c>
      <c r="M406" s="50"/>
      <c r="N406" s="50"/>
      <c r="O406" s="50">
        <v>0</v>
      </c>
      <c r="P406" s="50"/>
      <c r="Q406" s="50"/>
      <c r="R406" s="50"/>
    </row>
    <row r="407" spans="1:18" x14ac:dyDescent="0.35">
      <c r="A407" s="39" t="str">
        <f t="shared" si="3"/>
        <v>EP_ERD_INT_NTRI_AL_PR_NRT</v>
      </c>
      <c r="B407" s="39" t="str">
        <f t="shared" si="4"/>
        <v>NTRI</v>
      </c>
      <c r="C407" s="36" t="str">
        <f t="shared" si="5"/>
        <v>INT</v>
      </c>
      <c r="D407" s="50" t="s">
        <v>369</v>
      </c>
      <c r="E407" s="50"/>
      <c r="F407" s="50">
        <v>49</v>
      </c>
      <c r="G407" s="50"/>
      <c r="H407" s="50"/>
      <c r="I407" s="50" t="s">
        <v>370</v>
      </c>
      <c r="J407" s="50"/>
      <c r="K407" s="50"/>
      <c r="L407" s="50">
        <v>0</v>
      </c>
      <c r="M407" s="50"/>
      <c r="N407" s="50"/>
      <c r="O407" s="50">
        <v>0</v>
      </c>
      <c r="P407" s="50"/>
      <c r="Q407" s="50"/>
      <c r="R407" s="50"/>
    </row>
    <row r="408" spans="1:18" x14ac:dyDescent="0.35">
      <c r="A408" s="39" t="str">
        <f t="shared" si="3"/>
        <v>EP_ERD_INT_BCCW_AL_PR_NRT</v>
      </c>
      <c r="B408" s="39" t="str">
        <f t="shared" si="4"/>
        <v>BCCW</v>
      </c>
      <c r="C408" s="36" t="str">
        <f t="shared" si="5"/>
        <v>INT</v>
      </c>
      <c r="D408" s="50" t="s">
        <v>369</v>
      </c>
      <c r="E408" s="50"/>
      <c r="F408" s="50">
        <v>44</v>
      </c>
      <c r="G408" s="50"/>
      <c r="H408" s="50"/>
      <c r="I408" s="50" t="s">
        <v>370</v>
      </c>
      <c r="J408" s="50"/>
      <c r="K408" s="50"/>
      <c r="L408" s="50">
        <v>0</v>
      </c>
      <c r="M408" s="50"/>
      <c r="N408" s="50"/>
      <c r="O408" s="50">
        <v>0</v>
      </c>
      <c r="P408" s="50"/>
      <c r="Q408" s="50"/>
      <c r="R408" s="50"/>
    </row>
    <row r="409" spans="1:18" x14ac:dyDescent="0.35">
      <c r="A409" s="39" t="str">
        <f t="shared" si="3"/>
        <v>EP_ERD_INT_OSAT_AL_PR_NRT</v>
      </c>
      <c r="B409" s="39" t="str">
        <f t="shared" si="4"/>
        <v>OSAT</v>
      </c>
      <c r="C409" s="36" t="str">
        <f t="shared" si="5"/>
        <v>INT</v>
      </c>
      <c r="D409" s="50" t="s">
        <v>369</v>
      </c>
      <c r="E409" s="50"/>
      <c r="F409" s="50">
        <v>50</v>
      </c>
      <c r="G409" s="50"/>
      <c r="H409" s="50"/>
      <c r="I409" s="50" t="s">
        <v>370</v>
      </c>
      <c r="J409" s="50"/>
      <c r="K409" s="50"/>
      <c r="L409" s="50">
        <v>0</v>
      </c>
      <c r="M409" s="50"/>
      <c r="N409" s="50"/>
      <c r="O409" s="50">
        <v>0</v>
      </c>
      <c r="P409" s="50"/>
      <c r="Q409" s="50"/>
      <c r="R409" s="50"/>
    </row>
    <row r="410" spans="1:18" x14ac:dyDescent="0.35">
      <c r="A410" s="39" t="str">
        <f t="shared" si="3"/>
        <v>EP_ERD_INT_OSAT_AL_TS_NRT</v>
      </c>
      <c r="B410" s="39" t="str">
        <f t="shared" si="4"/>
        <v>OSAT</v>
      </c>
      <c r="C410" s="36" t="str">
        <f t="shared" si="5"/>
        <v>INT</v>
      </c>
      <c r="D410" s="50" t="s">
        <v>369</v>
      </c>
      <c r="E410" s="50"/>
      <c r="F410" s="50">
        <v>881</v>
      </c>
      <c r="G410" s="50"/>
      <c r="H410" s="50"/>
      <c r="I410" s="50" t="s">
        <v>370</v>
      </c>
      <c r="J410" s="50"/>
      <c r="K410" s="50"/>
      <c r="L410" s="50">
        <v>0</v>
      </c>
      <c r="M410" s="50"/>
      <c r="N410" s="50"/>
      <c r="O410" s="50">
        <v>0</v>
      </c>
      <c r="P410" s="50"/>
      <c r="Q410" s="50"/>
      <c r="R410" s="50"/>
    </row>
    <row r="411" spans="1:18" x14ac:dyDescent="0.35">
      <c r="A411" s="39" t="str">
        <f t="shared" si="3"/>
        <v>EP_ERD_INT_VTZM_AL_TS_NRT</v>
      </c>
      <c r="B411" s="39" t="str">
        <f t="shared" si="4"/>
        <v>VTZM</v>
      </c>
      <c r="C411" s="36" t="str">
        <f t="shared" si="5"/>
        <v>INT</v>
      </c>
      <c r="D411" s="50" t="s">
        <v>369</v>
      </c>
      <c r="E411" s="50"/>
      <c r="F411" s="50">
        <v>658</v>
      </c>
      <c r="G411" s="50"/>
      <c r="H411" s="50"/>
      <c r="I411" s="50" t="s">
        <v>370</v>
      </c>
      <c r="J411" s="50"/>
      <c r="K411" s="50"/>
      <c r="L411" s="50">
        <v>0</v>
      </c>
      <c r="M411" s="50"/>
      <c r="N411" s="50"/>
      <c r="O411" s="50">
        <v>0</v>
      </c>
      <c r="P411" s="50"/>
      <c r="Q411" s="50"/>
      <c r="R411" s="50"/>
    </row>
    <row r="412" spans="1:18" x14ac:dyDescent="0.35">
      <c r="A412" s="39" t="str">
        <f t="shared" si="3"/>
        <v>EP_ERD_INT_PHPH_AL_PR_NRT</v>
      </c>
      <c r="B412" s="39" t="str">
        <f t="shared" si="4"/>
        <v>PHPH</v>
      </c>
      <c r="C412" s="36" t="str">
        <f t="shared" si="5"/>
        <v>INT</v>
      </c>
      <c r="D412" s="50" t="s">
        <v>369</v>
      </c>
      <c r="E412" s="50"/>
      <c r="F412" s="50">
        <v>623</v>
      </c>
      <c r="G412" s="50"/>
      <c r="H412" s="50"/>
      <c r="I412" s="50" t="s">
        <v>370</v>
      </c>
      <c r="J412" s="50"/>
      <c r="K412" s="50"/>
      <c r="L412" s="50">
        <v>0</v>
      </c>
      <c r="M412" s="50"/>
      <c r="N412" s="50"/>
      <c r="O412" s="50">
        <v>0</v>
      </c>
      <c r="P412" s="50"/>
      <c r="Q412" s="50"/>
      <c r="R412" s="50"/>
    </row>
    <row r="413" spans="1:18" x14ac:dyDescent="0.35">
      <c r="A413" s="39" t="str">
        <f t="shared" si="3"/>
        <v>EP_ERD_INT_PHPH_AL_TS_NRT</v>
      </c>
      <c r="B413" s="39" t="str">
        <f t="shared" si="4"/>
        <v>PHPH</v>
      </c>
      <c r="C413" s="36" t="str">
        <f t="shared" si="5"/>
        <v>INT</v>
      </c>
      <c r="D413" s="50" t="s">
        <v>369</v>
      </c>
      <c r="E413" s="50"/>
      <c r="F413" s="50">
        <v>526</v>
      </c>
      <c r="G413" s="50"/>
      <c r="H413" s="50"/>
      <c r="I413" s="50" t="s">
        <v>370</v>
      </c>
      <c r="J413" s="50"/>
      <c r="K413" s="50"/>
      <c r="L413" s="50">
        <v>0</v>
      </c>
      <c r="M413" s="50"/>
      <c r="N413" s="50"/>
      <c r="O413" s="50">
        <v>0</v>
      </c>
      <c r="P413" s="50"/>
      <c r="Q413" s="50"/>
      <c r="R413" s="50"/>
    </row>
    <row r="414" spans="1:18" x14ac:dyDescent="0.35">
      <c r="A414" s="39" t="str">
        <f t="shared" ref="A414:A477" si="6">D139</f>
        <v>EP_ERD_INT_PHOS_AL_PR_NRT</v>
      </c>
      <c r="B414" s="39" t="str">
        <f t="shared" ref="B414:B477" si="7">A139</f>
        <v>PHOS</v>
      </c>
      <c r="C414" s="36" t="str">
        <f t="shared" ref="C414:C477" si="8">IF(RIGHT(LEFT(A414,10),3)="INT", "INT","EXT")</f>
        <v>INT</v>
      </c>
      <c r="D414" s="50" t="s">
        <v>369</v>
      </c>
      <c r="E414" s="50"/>
      <c r="F414" s="50">
        <v>42</v>
      </c>
      <c r="G414" s="50"/>
      <c r="H414" s="50"/>
      <c r="I414" s="50" t="s">
        <v>370</v>
      </c>
      <c r="J414" s="50"/>
      <c r="K414" s="50"/>
      <c r="L414" s="50">
        <v>0</v>
      </c>
      <c r="M414" s="50"/>
      <c r="N414" s="50"/>
      <c r="O414" s="50">
        <v>0</v>
      </c>
      <c r="P414" s="50"/>
      <c r="Q414" s="50"/>
      <c r="R414" s="50"/>
    </row>
    <row r="415" spans="1:18" x14ac:dyDescent="0.35">
      <c r="A415" s="39" t="str">
        <f t="shared" si="6"/>
        <v>EP_ERD_INT_PHYC_AL_TS_NRT</v>
      </c>
      <c r="B415" s="39" t="str">
        <f t="shared" si="7"/>
        <v>PHYC</v>
      </c>
      <c r="C415" s="36" t="str">
        <f t="shared" si="8"/>
        <v>INT</v>
      </c>
      <c r="D415" s="50" t="s">
        <v>369</v>
      </c>
      <c r="E415" s="50"/>
      <c r="F415" s="50">
        <v>141</v>
      </c>
      <c r="G415" s="50"/>
      <c r="H415" s="50"/>
      <c r="I415" s="50" t="s">
        <v>370</v>
      </c>
      <c r="J415" s="50"/>
      <c r="K415" s="50"/>
      <c r="L415" s="50">
        <v>0</v>
      </c>
      <c r="M415" s="50"/>
      <c r="N415" s="50"/>
      <c r="O415" s="50">
        <v>0</v>
      </c>
      <c r="P415" s="50"/>
      <c r="Q415" s="50"/>
      <c r="R415" s="50"/>
    </row>
    <row r="416" spans="1:18" x14ac:dyDescent="0.35">
      <c r="A416" s="39" t="str">
        <f t="shared" si="6"/>
        <v>EP_ERD_INT_PSAL_AL_PR_NRT</v>
      </c>
      <c r="B416" s="39" t="str">
        <f t="shared" si="7"/>
        <v>PSAL</v>
      </c>
      <c r="C416" s="36" t="str">
        <f t="shared" si="8"/>
        <v>INT</v>
      </c>
      <c r="D416" s="50" t="s">
        <v>369</v>
      </c>
      <c r="E416" s="50"/>
      <c r="F416" s="50">
        <v>3677</v>
      </c>
      <c r="G416" s="50"/>
      <c r="H416" s="50"/>
      <c r="I416" s="50" t="s">
        <v>370</v>
      </c>
      <c r="J416" s="50"/>
      <c r="K416" s="50"/>
      <c r="L416" s="50">
        <v>0</v>
      </c>
      <c r="M416" s="50"/>
      <c r="N416" s="50"/>
      <c r="O416" s="50">
        <v>0</v>
      </c>
      <c r="P416" s="50"/>
      <c r="Q416" s="50"/>
      <c r="R416" s="50"/>
    </row>
    <row r="417" spans="1:18" x14ac:dyDescent="0.35">
      <c r="A417" s="39" t="str">
        <f t="shared" si="6"/>
        <v>EP_ERD_INT_PSAL_AL_TS_NRT</v>
      </c>
      <c r="B417" s="39" t="str">
        <f t="shared" si="7"/>
        <v>PSAL</v>
      </c>
      <c r="C417" s="36" t="str">
        <f t="shared" si="8"/>
        <v>INT</v>
      </c>
      <c r="D417" s="50" t="s">
        <v>369</v>
      </c>
      <c r="E417" s="50"/>
      <c r="F417" s="50">
        <v>2444</v>
      </c>
      <c r="G417" s="50"/>
      <c r="H417" s="50"/>
      <c r="I417" s="50" t="s">
        <v>370</v>
      </c>
      <c r="J417" s="50"/>
      <c r="K417" s="50"/>
      <c r="L417" s="50">
        <v>0</v>
      </c>
      <c r="M417" s="50"/>
      <c r="N417" s="50"/>
      <c r="O417" s="50">
        <v>0</v>
      </c>
      <c r="P417" s="50"/>
      <c r="Q417" s="50"/>
      <c r="R417" s="50"/>
    </row>
    <row r="418" spans="1:18" x14ac:dyDescent="0.35">
      <c r="A418" s="39" t="str">
        <f t="shared" si="6"/>
        <v>EP_ERD_INT_RELH_AL_TS_NRT</v>
      </c>
      <c r="B418" s="39" t="str">
        <f t="shared" si="7"/>
        <v>RELH</v>
      </c>
      <c r="C418" s="36" t="str">
        <f t="shared" si="8"/>
        <v>INT</v>
      </c>
      <c r="D418" s="50" t="s">
        <v>369</v>
      </c>
      <c r="E418" s="50"/>
      <c r="F418" s="50">
        <v>2394</v>
      </c>
      <c r="G418" s="50"/>
      <c r="H418" s="50"/>
      <c r="I418" s="50" t="s">
        <v>370</v>
      </c>
      <c r="J418" s="50"/>
      <c r="K418" s="50"/>
      <c r="L418" s="50">
        <v>0</v>
      </c>
      <c r="M418" s="50"/>
      <c r="N418" s="50"/>
      <c r="O418" s="50">
        <v>0</v>
      </c>
      <c r="P418" s="50"/>
      <c r="Q418" s="50"/>
      <c r="R418" s="50"/>
    </row>
    <row r="419" spans="1:18" x14ac:dyDescent="0.35">
      <c r="A419" s="39" t="str">
        <f t="shared" si="6"/>
        <v>EP_ERD_INT_RVFL_AL_TS_NRT</v>
      </c>
      <c r="B419" s="39" t="str">
        <f t="shared" si="7"/>
        <v>RVFL</v>
      </c>
      <c r="C419" s="36" t="str">
        <f t="shared" si="8"/>
        <v>INT</v>
      </c>
      <c r="D419" s="50" t="s">
        <v>369</v>
      </c>
      <c r="E419" s="50"/>
      <c r="F419" s="50">
        <v>1474</v>
      </c>
      <c r="G419" s="50"/>
      <c r="H419" s="50"/>
      <c r="I419" s="50" t="s">
        <v>370</v>
      </c>
      <c r="J419" s="50"/>
      <c r="K419" s="50"/>
      <c r="L419" s="50">
        <v>0</v>
      </c>
      <c r="M419" s="50"/>
      <c r="N419" s="50"/>
      <c r="O419" s="50">
        <v>0</v>
      </c>
      <c r="P419" s="50"/>
      <c r="Q419" s="50"/>
      <c r="R419" s="50"/>
    </row>
    <row r="420" spans="1:18" x14ac:dyDescent="0.35">
      <c r="A420" s="39" t="str">
        <f t="shared" si="6"/>
        <v>EP_ERD_SLD_ANTA_AL_PP_019</v>
      </c>
      <c r="B420" s="39" t="str">
        <f t="shared" si="7"/>
        <v>ANTA</v>
      </c>
      <c r="C420" s="36" t="str">
        <f t="shared" si="8"/>
        <v>EXT</v>
      </c>
      <c r="D420" s="50" t="s">
        <v>369</v>
      </c>
      <c r="E420" s="50"/>
      <c r="F420" s="50">
        <v>38</v>
      </c>
      <c r="G420" s="50"/>
      <c r="H420" s="50"/>
      <c r="I420" s="50" t="s">
        <v>370</v>
      </c>
      <c r="J420" s="50"/>
      <c r="K420" s="50"/>
      <c r="L420" s="50">
        <v>0</v>
      </c>
      <c r="M420" s="50"/>
      <c r="N420" s="50"/>
      <c r="O420" s="50">
        <v>0</v>
      </c>
      <c r="P420" s="50"/>
      <c r="Q420" s="50"/>
      <c r="R420" s="50"/>
    </row>
    <row r="421" spans="1:18" x14ac:dyDescent="0.35">
      <c r="A421" s="39" t="str">
        <f t="shared" si="6"/>
        <v>EP_ERD_SLD_ATME_AL_PP_955</v>
      </c>
      <c r="B421" s="39" t="str">
        <f t="shared" si="7"/>
        <v>ATME</v>
      </c>
      <c r="C421" s="36" t="str">
        <f t="shared" si="8"/>
        <v>EXT</v>
      </c>
      <c r="D421" s="50" t="s">
        <v>369</v>
      </c>
      <c r="E421" s="50"/>
      <c r="F421" s="50">
        <v>603</v>
      </c>
      <c r="G421" s="50"/>
      <c r="H421" s="50"/>
      <c r="I421" s="50" t="s">
        <v>370</v>
      </c>
      <c r="J421" s="50"/>
      <c r="K421" s="50"/>
      <c r="L421" s="50">
        <v>0</v>
      </c>
      <c r="M421" s="50"/>
      <c r="N421" s="50"/>
      <c r="O421" s="50">
        <v>0</v>
      </c>
      <c r="P421" s="50"/>
      <c r="Q421" s="50"/>
      <c r="R421" s="50"/>
    </row>
    <row r="422" spans="1:18" x14ac:dyDescent="0.35">
      <c r="A422" s="39" t="str">
        <f t="shared" si="6"/>
        <v>EP_ERD_SLD_ATME_AL_PP_573</v>
      </c>
      <c r="B422" s="39" t="str">
        <f t="shared" si="7"/>
        <v>ATME</v>
      </c>
      <c r="C422" s="36" t="str">
        <f t="shared" si="8"/>
        <v>EXT</v>
      </c>
      <c r="D422" s="50" t="s">
        <v>369</v>
      </c>
      <c r="E422" s="50"/>
      <c r="F422" s="50">
        <v>626</v>
      </c>
      <c r="G422" s="50"/>
      <c r="H422" s="50"/>
      <c r="I422" s="50" t="s">
        <v>370</v>
      </c>
      <c r="J422" s="50"/>
      <c r="K422" s="50"/>
      <c r="L422" s="50">
        <v>0</v>
      </c>
      <c r="M422" s="50"/>
      <c r="N422" s="50"/>
      <c r="O422" s="50">
        <v>0</v>
      </c>
      <c r="P422" s="50"/>
      <c r="Q422" s="50"/>
      <c r="R422" s="50"/>
    </row>
    <row r="423" spans="1:18" x14ac:dyDescent="0.35">
      <c r="A423" s="39" t="str">
        <f t="shared" si="6"/>
        <v>EP_ERD_SLD_GSTR_AL_PP_019</v>
      </c>
      <c r="B423" s="39" t="str">
        <f t="shared" si="7"/>
        <v>GSTR</v>
      </c>
      <c r="C423" s="36" t="str">
        <f t="shared" si="8"/>
        <v>EXT</v>
      </c>
      <c r="D423" s="50" t="s">
        <v>369</v>
      </c>
      <c r="E423" s="50"/>
      <c r="F423" s="50">
        <v>25</v>
      </c>
      <c r="G423" s="50"/>
      <c r="H423" s="50"/>
      <c r="I423" s="50" t="s">
        <v>370</v>
      </c>
      <c r="J423" s="50"/>
      <c r="K423" s="50"/>
      <c r="L423" s="50">
        <v>0</v>
      </c>
      <c r="M423" s="50"/>
      <c r="N423" s="50"/>
      <c r="O423" s="50">
        <v>0</v>
      </c>
      <c r="P423" s="50"/>
      <c r="Q423" s="50"/>
      <c r="R423" s="50"/>
    </row>
    <row r="424" spans="1:18" x14ac:dyDescent="0.35">
      <c r="A424" s="39" t="str">
        <f t="shared" si="6"/>
        <v>EP_ERD_INT_PTEM_AL_PR_NRT</v>
      </c>
      <c r="B424" s="39" t="str">
        <f t="shared" si="7"/>
        <v>PTEM</v>
      </c>
      <c r="C424" s="36" t="str">
        <f t="shared" si="8"/>
        <v>INT</v>
      </c>
      <c r="D424" s="50" t="s">
        <v>369</v>
      </c>
      <c r="E424" s="50"/>
      <c r="F424" s="50">
        <v>0</v>
      </c>
      <c r="G424" s="50"/>
      <c r="H424" s="50"/>
      <c r="I424" s="50" t="s">
        <v>370</v>
      </c>
      <c r="J424" s="50"/>
      <c r="K424" s="50"/>
      <c r="L424" s="50">
        <v>0</v>
      </c>
      <c r="M424" s="50"/>
      <c r="N424" s="50"/>
      <c r="O424" s="50">
        <v>0</v>
      </c>
      <c r="P424" s="50"/>
      <c r="Q424" s="50"/>
      <c r="R424" s="50"/>
    </row>
    <row r="425" spans="1:18" x14ac:dyDescent="0.35">
      <c r="A425" s="39" t="str">
        <f t="shared" si="6"/>
        <v>EP_ERD_INT_PTEM_AL_TS_NRT</v>
      </c>
      <c r="B425" s="39" t="str">
        <f t="shared" si="7"/>
        <v>PTEM</v>
      </c>
      <c r="C425" s="36" t="str">
        <f t="shared" si="8"/>
        <v>INT</v>
      </c>
      <c r="D425" s="50" t="s">
        <v>369</v>
      </c>
      <c r="E425" s="50"/>
      <c r="F425" s="50">
        <v>0</v>
      </c>
      <c r="G425" s="50"/>
      <c r="H425" s="50"/>
      <c r="I425" s="50" t="s">
        <v>370</v>
      </c>
      <c r="J425" s="50"/>
      <c r="K425" s="50"/>
      <c r="L425" s="50">
        <v>0</v>
      </c>
      <c r="M425" s="50"/>
      <c r="N425" s="50"/>
      <c r="O425" s="50">
        <v>0</v>
      </c>
      <c r="P425" s="50"/>
      <c r="Q425" s="50"/>
      <c r="R425" s="50"/>
    </row>
    <row r="426" spans="1:18" x14ac:dyDescent="0.35">
      <c r="A426" s="39" t="str">
        <f t="shared" si="6"/>
        <v>EP_ERD_INT_TEMP_AL_PR_NRT</v>
      </c>
      <c r="B426" s="39" t="str">
        <f t="shared" si="7"/>
        <v>TEMP</v>
      </c>
      <c r="C426" s="36" t="str">
        <f t="shared" si="8"/>
        <v>INT</v>
      </c>
      <c r="D426" s="50" t="s">
        <v>369</v>
      </c>
      <c r="E426" s="50"/>
      <c r="F426" s="50">
        <v>3851</v>
      </c>
      <c r="G426" s="50"/>
      <c r="H426" s="50"/>
      <c r="I426" s="50" t="s">
        <v>370</v>
      </c>
      <c r="J426" s="50"/>
      <c r="K426" s="50"/>
      <c r="L426" s="50">
        <v>0</v>
      </c>
      <c r="M426" s="50"/>
      <c r="N426" s="50"/>
      <c r="O426" s="50">
        <v>0</v>
      </c>
      <c r="P426" s="50"/>
      <c r="Q426" s="50"/>
      <c r="R426" s="50"/>
    </row>
    <row r="427" spans="1:18" x14ac:dyDescent="0.35">
      <c r="A427" s="39" t="str">
        <f t="shared" si="6"/>
        <v>EP_ERD_INT_TEMP_AL_TS_NRT</v>
      </c>
      <c r="B427" s="39" t="str">
        <f t="shared" si="7"/>
        <v>TEMP</v>
      </c>
      <c r="C427" s="36" t="str">
        <f t="shared" si="8"/>
        <v>INT</v>
      </c>
      <c r="D427" s="50" t="s">
        <v>369</v>
      </c>
      <c r="E427" s="50"/>
      <c r="F427" s="50">
        <v>9308</v>
      </c>
      <c r="G427" s="50"/>
      <c r="H427" s="50"/>
      <c r="I427" s="50" t="s">
        <v>370</v>
      </c>
      <c r="J427" s="50"/>
      <c r="K427" s="50"/>
      <c r="L427" s="50">
        <v>0</v>
      </c>
      <c r="M427" s="50"/>
      <c r="N427" s="50"/>
      <c r="O427" s="50">
        <v>0</v>
      </c>
      <c r="P427" s="50"/>
      <c r="Q427" s="50"/>
      <c r="R427" s="50"/>
    </row>
    <row r="428" spans="1:18" x14ac:dyDescent="0.35">
      <c r="A428" s="39" t="str">
        <f t="shared" si="6"/>
        <v>EP_ERD_INT_DTEM_AL_PR_NRT</v>
      </c>
      <c r="B428" s="39" t="str">
        <f t="shared" si="7"/>
        <v>DTEM</v>
      </c>
      <c r="C428" s="36" t="str">
        <f t="shared" si="8"/>
        <v>INT</v>
      </c>
      <c r="D428" s="50" t="s">
        <v>369</v>
      </c>
      <c r="E428" s="50"/>
      <c r="F428" s="50">
        <v>0</v>
      </c>
      <c r="G428" s="50"/>
      <c r="H428" s="50"/>
      <c r="I428" s="50" t="s">
        <v>370</v>
      </c>
      <c r="J428" s="50"/>
      <c r="K428" s="50"/>
      <c r="L428" s="50">
        <v>0</v>
      </c>
      <c r="M428" s="50"/>
      <c r="N428" s="50"/>
      <c r="O428" s="50">
        <v>0</v>
      </c>
      <c r="P428" s="50"/>
      <c r="Q428" s="50"/>
      <c r="R428" s="50"/>
    </row>
    <row r="429" spans="1:18" x14ac:dyDescent="0.35">
      <c r="A429" s="39" t="str">
        <f t="shared" si="6"/>
        <v>EP_ERD_INT_DTEM_AL_TS_NRT</v>
      </c>
      <c r="B429" s="39" t="str">
        <f t="shared" si="7"/>
        <v>DTEM</v>
      </c>
      <c r="C429" s="36" t="str">
        <f t="shared" si="8"/>
        <v>INT</v>
      </c>
      <c r="D429" s="50" t="s">
        <v>369</v>
      </c>
      <c r="E429" s="50"/>
      <c r="F429" s="50">
        <v>0</v>
      </c>
      <c r="G429" s="50"/>
      <c r="H429" s="50"/>
      <c r="I429" s="50" t="s">
        <v>370</v>
      </c>
      <c r="J429" s="50"/>
      <c r="K429" s="50"/>
      <c r="L429" s="50">
        <v>0</v>
      </c>
      <c r="M429" s="50"/>
      <c r="N429" s="50"/>
      <c r="O429" s="50">
        <v>0</v>
      </c>
      <c r="P429" s="50"/>
      <c r="Q429" s="50"/>
      <c r="R429" s="50"/>
    </row>
    <row r="430" spans="1:18" x14ac:dyDescent="0.35">
      <c r="A430" s="39" t="str">
        <f t="shared" si="6"/>
        <v>EP_ERD_INT_SSJT_AL_TS_NRT</v>
      </c>
      <c r="B430" s="39" t="str">
        <f t="shared" si="7"/>
        <v>SSJT</v>
      </c>
      <c r="C430" s="36" t="str">
        <f t="shared" si="8"/>
        <v>INT</v>
      </c>
      <c r="D430" s="50" t="s">
        <v>369</v>
      </c>
      <c r="E430" s="50"/>
      <c r="F430" s="50">
        <v>136</v>
      </c>
      <c r="G430" s="50"/>
      <c r="H430" s="50"/>
      <c r="I430" s="50" t="s">
        <v>370</v>
      </c>
      <c r="J430" s="50"/>
      <c r="K430" s="50"/>
      <c r="L430" s="50">
        <v>0</v>
      </c>
      <c r="M430" s="50"/>
      <c r="N430" s="50"/>
      <c r="O430" s="50">
        <v>0</v>
      </c>
      <c r="P430" s="50"/>
      <c r="Q430" s="50"/>
      <c r="R430" s="50"/>
    </row>
    <row r="431" spans="1:18" x14ac:dyDescent="0.35">
      <c r="A431" s="39" t="str">
        <f t="shared" si="6"/>
        <v>EP_ERD_INT_DENS_AL_PR_NRT</v>
      </c>
      <c r="B431" s="39" t="str">
        <f t="shared" si="7"/>
        <v>DENS</v>
      </c>
      <c r="C431" s="36" t="str">
        <f t="shared" si="8"/>
        <v>INT</v>
      </c>
      <c r="D431" s="50" t="s">
        <v>369</v>
      </c>
      <c r="E431" s="50"/>
      <c r="F431" s="50">
        <v>41</v>
      </c>
      <c r="G431" s="50"/>
      <c r="H431" s="50"/>
      <c r="I431" s="50" t="s">
        <v>370</v>
      </c>
      <c r="J431" s="50"/>
      <c r="K431" s="50"/>
      <c r="L431" s="50">
        <v>0</v>
      </c>
      <c r="M431" s="50"/>
      <c r="N431" s="50"/>
      <c r="O431" s="50">
        <v>0</v>
      </c>
      <c r="P431" s="50"/>
      <c r="Q431" s="50"/>
      <c r="R431" s="50"/>
    </row>
    <row r="432" spans="1:18" x14ac:dyDescent="0.35">
      <c r="A432" s="39" t="str">
        <f t="shared" si="6"/>
        <v>EP_ERD_INT_DENS_AL_TS_NRT</v>
      </c>
      <c r="B432" s="39" t="str">
        <f t="shared" si="7"/>
        <v>DENS</v>
      </c>
      <c r="C432" s="36" t="str">
        <f t="shared" si="8"/>
        <v>INT</v>
      </c>
      <c r="D432" s="50" t="s">
        <v>369</v>
      </c>
      <c r="E432" s="50"/>
      <c r="F432" s="50">
        <v>719</v>
      </c>
      <c r="G432" s="50"/>
      <c r="H432" s="50"/>
      <c r="I432" s="50" t="s">
        <v>370</v>
      </c>
      <c r="J432" s="50"/>
      <c r="K432" s="50"/>
      <c r="L432" s="50">
        <v>0</v>
      </c>
      <c r="M432" s="50"/>
      <c r="N432" s="50"/>
      <c r="O432" s="50">
        <v>0</v>
      </c>
      <c r="P432" s="50"/>
      <c r="Q432" s="50"/>
      <c r="R432" s="50"/>
    </row>
    <row r="433" spans="1:18" x14ac:dyDescent="0.35">
      <c r="A433" s="39" t="str">
        <f t="shared" si="6"/>
        <v>EP_ERD_INT_VTDH_AL_TS_NRT</v>
      </c>
      <c r="B433" s="39" t="str">
        <f t="shared" si="7"/>
        <v>VTDH</v>
      </c>
      <c r="C433" s="36" t="str">
        <f t="shared" si="8"/>
        <v>INT</v>
      </c>
      <c r="D433" s="50" t="s">
        <v>369</v>
      </c>
      <c r="E433" s="50"/>
      <c r="F433" s="50">
        <v>1210</v>
      </c>
      <c r="G433" s="50"/>
      <c r="H433" s="50"/>
      <c r="I433" s="50" t="s">
        <v>370</v>
      </c>
      <c r="J433" s="50"/>
      <c r="K433" s="50"/>
      <c r="L433" s="50">
        <v>0</v>
      </c>
      <c r="M433" s="50"/>
      <c r="N433" s="50"/>
      <c r="O433" s="50">
        <v>0</v>
      </c>
      <c r="P433" s="50"/>
      <c r="Q433" s="50"/>
      <c r="R433" s="50"/>
    </row>
    <row r="434" spans="1:18" x14ac:dyDescent="0.35">
      <c r="A434" s="39" t="str">
        <f t="shared" si="6"/>
        <v>EP_ERD_INT_SLCA_AL_PR_NRT</v>
      </c>
      <c r="B434" s="39" t="str">
        <f t="shared" si="7"/>
        <v>SLCA</v>
      </c>
      <c r="C434" s="36" t="str">
        <f t="shared" si="8"/>
        <v>INT</v>
      </c>
      <c r="D434" s="50" t="s">
        <v>369</v>
      </c>
      <c r="E434" s="50"/>
      <c r="F434" s="50">
        <v>36</v>
      </c>
      <c r="G434" s="50"/>
      <c r="H434" s="50"/>
      <c r="I434" s="50" t="s">
        <v>370</v>
      </c>
      <c r="J434" s="50"/>
      <c r="K434" s="50"/>
      <c r="L434" s="50">
        <v>0</v>
      </c>
      <c r="M434" s="50"/>
      <c r="N434" s="50"/>
      <c r="O434" s="50">
        <v>0</v>
      </c>
      <c r="P434" s="50"/>
      <c r="Q434" s="50"/>
      <c r="R434" s="50"/>
    </row>
    <row r="435" spans="1:18" x14ac:dyDescent="0.35">
      <c r="A435" s="39" t="str">
        <f t="shared" si="6"/>
        <v>EP_ERD_INT_SVEL_AL_PR_NRT</v>
      </c>
      <c r="B435" s="39" t="str">
        <f t="shared" si="7"/>
        <v>SVEL</v>
      </c>
      <c r="C435" s="36" t="str">
        <f t="shared" si="8"/>
        <v>INT</v>
      </c>
      <c r="D435" s="50" t="s">
        <v>369</v>
      </c>
      <c r="E435" s="50"/>
      <c r="F435" s="50">
        <v>107</v>
      </c>
      <c r="G435" s="50"/>
      <c r="H435" s="50"/>
      <c r="I435" s="50" t="s">
        <v>370</v>
      </c>
      <c r="J435" s="50"/>
      <c r="K435" s="50"/>
      <c r="L435" s="50">
        <v>0</v>
      </c>
      <c r="M435" s="50"/>
      <c r="N435" s="50"/>
      <c r="O435" s="50">
        <v>0</v>
      </c>
      <c r="P435" s="50"/>
      <c r="Q435" s="50"/>
      <c r="R435" s="50"/>
    </row>
    <row r="436" spans="1:18" x14ac:dyDescent="0.35">
      <c r="A436" s="39" t="str">
        <f t="shared" si="6"/>
        <v>EP_ERD_INT_SVEL_AL_TS_NRT</v>
      </c>
      <c r="B436" s="39" t="str">
        <f t="shared" si="7"/>
        <v>SVEL</v>
      </c>
      <c r="C436" s="36" t="str">
        <f t="shared" si="8"/>
        <v>INT</v>
      </c>
      <c r="D436" s="50" t="s">
        <v>369</v>
      </c>
      <c r="E436" s="50"/>
      <c r="F436" s="50">
        <v>293</v>
      </c>
      <c r="G436" s="50"/>
      <c r="H436" s="50"/>
      <c r="I436" s="50" t="s">
        <v>370</v>
      </c>
      <c r="J436" s="50"/>
      <c r="K436" s="50"/>
      <c r="L436" s="50">
        <v>0</v>
      </c>
      <c r="M436" s="50"/>
      <c r="N436" s="50"/>
      <c r="O436" s="50">
        <v>0</v>
      </c>
      <c r="P436" s="50"/>
      <c r="Q436" s="50"/>
      <c r="R436" s="50"/>
    </row>
    <row r="437" spans="1:18" x14ac:dyDescent="0.35">
      <c r="A437" s="39" t="str">
        <f t="shared" si="6"/>
        <v>EP_ERD_INT_NSCT_AL_PR_NRT</v>
      </c>
      <c r="B437" s="39" t="str">
        <f t="shared" si="7"/>
        <v>NSCT</v>
      </c>
      <c r="C437" s="36" t="str">
        <f t="shared" si="8"/>
        <v>INT</v>
      </c>
      <c r="D437" s="50" t="s">
        <v>369</v>
      </c>
      <c r="E437" s="50"/>
      <c r="F437" s="50">
        <v>42</v>
      </c>
      <c r="G437" s="50"/>
      <c r="H437" s="50"/>
      <c r="I437" s="50" t="s">
        <v>370</v>
      </c>
      <c r="J437" s="50"/>
      <c r="K437" s="50"/>
      <c r="L437" s="50">
        <v>0</v>
      </c>
      <c r="M437" s="50"/>
      <c r="N437" s="50"/>
      <c r="O437" s="50">
        <v>0</v>
      </c>
      <c r="P437" s="50"/>
      <c r="Q437" s="50"/>
      <c r="R437" s="50"/>
    </row>
    <row r="438" spans="1:18" x14ac:dyDescent="0.35">
      <c r="A438" s="39" t="str">
        <f t="shared" si="6"/>
        <v>EP_ERD_INT_NSCT_AL_TS_NRT</v>
      </c>
      <c r="B438" s="39" t="str">
        <f t="shared" si="7"/>
        <v>NSCT</v>
      </c>
      <c r="C438" s="36" t="str">
        <f t="shared" si="8"/>
        <v>INT</v>
      </c>
      <c r="D438" s="50" t="s">
        <v>369</v>
      </c>
      <c r="E438" s="50"/>
      <c r="F438" s="50">
        <v>764</v>
      </c>
      <c r="G438" s="50"/>
      <c r="H438" s="50"/>
      <c r="I438" s="50" t="s">
        <v>370</v>
      </c>
      <c r="J438" s="50"/>
      <c r="K438" s="50"/>
      <c r="L438" s="50">
        <v>0</v>
      </c>
      <c r="M438" s="50"/>
      <c r="N438" s="50"/>
      <c r="O438" s="50">
        <v>0</v>
      </c>
      <c r="P438" s="50"/>
      <c r="Q438" s="50"/>
      <c r="R438" s="50"/>
    </row>
    <row r="439" spans="1:18" x14ac:dyDescent="0.35">
      <c r="A439" s="39" t="str">
        <f t="shared" si="6"/>
        <v>EP_ERD_INT_WSPN_AL_TS_NRT</v>
      </c>
      <c r="B439" s="39" t="str">
        <f t="shared" si="7"/>
        <v>WSPN</v>
      </c>
      <c r="C439" s="36" t="str">
        <f t="shared" si="8"/>
        <v>INT</v>
      </c>
      <c r="D439" s="50" t="s">
        <v>369</v>
      </c>
      <c r="E439" s="50"/>
      <c r="F439" s="50">
        <v>731</v>
      </c>
      <c r="G439" s="50"/>
      <c r="H439" s="50"/>
      <c r="I439" s="50" t="s">
        <v>370</v>
      </c>
      <c r="J439" s="50"/>
      <c r="K439" s="50"/>
      <c r="L439" s="50">
        <v>0</v>
      </c>
      <c r="M439" s="50"/>
      <c r="N439" s="50"/>
      <c r="O439" s="50">
        <v>0</v>
      </c>
      <c r="P439" s="50"/>
      <c r="Q439" s="50"/>
      <c r="R439" s="50"/>
    </row>
    <row r="440" spans="1:18" x14ac:dyDescent="0.35">
      <c r="A440" s="39" t="str">
        <f t="shared" si="6"/>
        <v>EP_ERD_INT_TM10_AL_TS_NRT</v>
      </c>
      <c r="B440" s="39" t="str">
        <f t="shared" si="7"/>
        <v>TM10</v>
      </c>
      <c r="C440" s="36" t="str">
        <f t="shared" si="8"/>
        <v>INT</v>
      </c>
      <c r="D440" s="50" t="s">
        <v>369</v>
      </c>
      <c r="E440" s="50"/>
      <c r="F440" s="50">
        <v>0</v>
      </c>
      <c r="G440" s="50"/>
      <c r="H440" s="50"/>
      <c r="I440" s="50" t="s">
        <v>370</v>
      </c>
      <c r="J440" s="50"/>
      <c r="K440" s="50"/>
      <c r="L440" s="50">
        <v>0</v>
      </c>
      <c r="M440" s="50"/>
      <c r="N440" s="50"/>
      <c r="O440" s="50">
        <v>0</v>
      </c>
      <c r="P440" s="50"/>
      <c r="Q440" s="50"/>
      <c r="R440" s="50"/>
    </row>
    <row r="441" spans="1:18" x14ac:dyDescent="0.35">
      <c r="A441" s="39" t="str">
        <f t="shared" si="6"/>
        <v>EP_ERD_INT_TM02_AL_TS_NRT</v>
      </c>
      <c r="B441" s="39" t="str">
        <f t="shared" si="7"/>
        <v>TM02</v>
      </c>
      <c r="C441" s="36" t="str">
        <f t="shared" si="8"/>
        <v>INT</v>
      </c>
      <c r="D441" s="50" t="s">
        <v>369</v>
      </c>
      <c r="E441" s="50"/>
      <c r="F441" s="50">
        <v>1</v>
      </c>
      <c r="G441" s="50"/>
      <c r="H441" s="50"/>
      <c r="I441" s="50" t="s">
        <v>370</v>
      </c>
      <c r="J441" s="50"/>
      <c r="K441" s="50"/>
      <c r="L441" s="50">
        <v>0</v>
      </c>
      <c r="M441" s="50"/>
      <c r="N441" s="50"/>
      <c r="O441" s="50">
        <v>0</v>
      </c>
      <c r="P441" s="50"/>
      <c r="Q441" s="50"/>
      <c r="R441" s="50"/>
    </row>
    <row r="442" spans="1:18" x14ac:dyDescent="0.35">
      <c r="A442" s="39" t="str">
        <f t="shared" si="6"/>
        <v>EP_ERD_INT_VHM0_AL_TS_NRT</v>
      </c>
      <c r="B442" s="39" t="str">
        <f t="shared" si="7"/>
        <v>VHM0</v>
      </c>
      <c r="C442" s="36" t="str">
        <f t="shared" si="8"/>
        <v>INT</v>
      </c>
      <c r="D442" s="50" t="s">
        <v>369</v>
      </c>
      <c r="E442" s="50"/>
      <c r="F442" s="50">
        <v>2897</v>
      </c>
      <c r="G442" s="50"/>
      <c r="H442" s="50"/>
      <c r="I442" s="50" t="s">
        <v>370</v>
      </c>
      <c r="J442" s="50"/>
      <c r="K442" s="50"/>
      <c r="L442" s="50">
        <v>0</v>
      </c>
      <c r="M442" s="50"/>
      <c r="N442" s="50"/>
      <c r="O442" s="50">
        <v>0</v>
      </c>
      <c r="P442" s="50"/>
      <c r="Q442" s="50"/>
      <c r="R442" s="50"/>
    </row>
    <row r="443" spans="1:18" x14ac:dyDescent="0.35">
      <c r="A443" s="39" t="str">
        <f t="shared" si="6"/>
        <v>EP_ERD_INT_LGH4_AL_PR_NRT</v>
      </c>
      <c r="B443" s="39" t="str">
        <f t="shared" si="7"/>
        <v>LGH4</v>
      </c>
      <c r="C443" s="36" t="str">
        <f t="shared" si="8"/>
        <v>INT</v>
      </c>
      <c r="D443" s="50" t="s">
        <v>369</v>
      </c>
      <c r="E443" s="50"/>
      <c r="F443" s="50">
        <v>42</v>
      </c>
      <c r="G443" s="50"/>
      <c r="H443" s="50"/>
      <c r="I443" s="50" t="s">
        <v>370</v>
      </c>
      <c r="J443" s="50"/>
      <c r="K443" s="50"/>
      <c r="L443" s="50">
        <v>0</v>
      </c>
      <c r="M443" s="50"/>
      <c r="N443" s="50"/>
      <c r="O443" s="50">
        <v>0</v>
      </c>
      <c r="P443" s="50"/>
      <c r="Q443" s="50"/>
      <c r="R443" s="50"/>
    </row>
    <row r="444" spans="1:18" x14ac:dyDescent="0.35">
      <c r="A444" s="39" t="str">
        <f t="shared" si="6"/>
        <v>EP_ERD_INT_LGH4_AL_TS_NRT</v>
      </c>
      <c r="B444" s="39" t="str">
        <f t="shared" si="7"/>
        <v>LGH4</v>
      </c>
      <c r="C444" s="36" t="str">
        <f t="shared" si="8"/>
        <v>INT</v>
      </c>
      <c r="D444" s="50" t="s">
        <v>369</v>
      </c>
      <c r="E444" s="50"/>
      <c r="F444" s="50">
        <v>524</v>
      </c>
      <c r="G444" s="50"/>
      <c r="H444" s="50"/>
      <c r="I444" s="50" t="s">
        <v>370</v>
      </c>
      <c r="J444" s="50"/>
      <c r="K444" s="50"/>
      <c r="L444" s="50">
        <v>0</v>
      </c>
      <c r="M444" s="50"/>
      <c r="N444" s="50"/>
      <c r="O444" s="50">
        <v>0</v>
      </c>
      <c r="P444" s="50"/>
      <c r="Q444" s="50"/>
      <c r="R444" s="50"/>
    </row>
    <row r="445" spans="1:18" x14ac:dyDescent="0.35">
      <c r="A445" s="39" t="str">
        <f t="shared" si="6"/>
        <v>EP_ERD_INT_SINC_AL_TS_NRT</v>
      </c>
      <c r="B445" s="39" t="str">
        <f t="shared" si="7"/>
        <v>SINC</v>
      </c>
      <c r="C445" s="36" t="str">
        <f t="shared" si="8"/>
        <v>INT</v>
      </c>
      <c r="D445" s="50" t="s">
        <v>369</v>
      </c>
      <c r="E445" s="50"/>
      <c r="F445" s="50">
        <v>685</v>
      </c>
      <c r="G445" s="50"/>
      <c r="H445" s="50"/>
      <c r="I445" s="50" t="s">
        <v>370</v>
      </c>
      <c r="J445" s="50"/>
      <c r="K445" s="50"/>
      <c r="L445" s="50">
        <v>0</v>
      </c>
      <c r="M445" s="50"/>
      <c r="N445" s="50"/>
      <c r="O445" s="50">
        <v>0</v>
      </c>
      <c r="P445" s="50"/>
      <c r="Q445" s="50"/>
      <c r="R445" s="50"/>
    </row>
    <row r="446" spans="1:18" x14ac:dyDescent="0.35">
      <c r="A446" s="39" t="str">
        <f t="shared" si="6"/>
        <v>EP_ERD_INT_NRAD_AL_TS_NRT</v>
      </c>
      <c r="B446" s="39" t="str">
        <f t="shared" si="7"/>
        <v>NRAD</v>
      </c>
      <c r="C446" s="36" t="str">
        <f t="shared" si="8"/>
        <v>INT</v>
      </c>
      <c r="D446" s="50" t="s">
        <v>369</v>
      </c>
      <c r="E446" s="50"/>
      <c r="F446" s="50">
        <v>148</v>
      </c>
      <c r="G446" s="50"/>
      <c r="H446" s="50"/>
      <c r="I446" s="50" t="s">
        <v>370</v>
      </c>
      <c r="J446" s="50"/>
      <c r="K446" s="50"/>
      <c r="L446" s="50">
        <v>0</v>
      </c>
      <c r="M446" s="50"/>
      <c r="N446" s="50"/>
      <c r="O446" s="50">
        <v>0</v>
      </c>
      <c r="P446" s="50"/>
      <c r="Q446" s="50"/>
      <c r="R446" s="50"/>
    </row>
    <row r="447" spans="1:18" x14ac:dyDescent="0.35">
      <c r="A447" s="39" t="str">
        <f t="shared" si="6"/>
        <v>EP_ERD_INT_SWHT_AL_TS_NRT</v>
      </c>
      <c r="B447" s="39" t="str">
        <f t="shared" si="7"/>
        <v>SWHT</v>
      </c>
      <c r="C447" s="36" t="str">
        <f t="shared" si="8"/>
        <v>INT</v>
      </c>
      <c r="D447" s="50" t="s">
        <v>369</v>
      </c>
      <c r="E447" s="50"/>
      <c r="F447" s="50">
        <v>396</v>
      </c>
      <c r="G447" s="50"/>
      <c r="H447" s="50"/>
      <c r="I447" s="50" t="s">
        <v>370</v>
      </c>
      <c r="J447" s="50"/>
      <c r="K447" s="50"/>
      <c r="L447" s="50">
        <v>0</v>
      </c>
      <c r="M447" s="50"/>
      <c r="N447" s="50"/>
      <c r="O447" s="50">
        <v>0</v>
      </c>
      <c r="P447" s="50"/>
      <c r="Q447" s="50"/>
      <c r="R447" s="50"/>
    </row>
    <row r="448" spans="1:18" x14ac:dyDescent="0.35">
      <c r="A448" s="39" t="str">
        <f t="shared" si="6"/>
        <v>EP_ERD_INT_CPHL_AL_PR_NRT</v>
      </c>
      <c r="B448" s="39" t="str">
        <f t="shared" si="7"/>
        <v>CPHL</v>
      </c>
      <c r="C448" s="36" t="str">
        <f t="shared" si="8"/>
        <v>INT</v>
      </c>
      <c r="D448" s="50" t="s">
        <v>369</v>
      </c>
      <c r="E448" s="50"/>
      <c r="F448" s="50">
        <v>858</v>
      </c>
      <c r="G448" s="50"/>
      <c r="H448" s="50"/>
      <c r="I448" s="50" t="s">
        <v>370</v>
      </c>
      <c r="J448" s="50"/>
      <c r="K448" s="50"/>
      <c r="L448" s="50">
        <v>0</v>
      </c>
      <c r="M448" s="50"/>
      <c r="N448" s="50"/>
      <c r="O448" s="50">
        <v>0</v>
      </c>
      <c r="P448" s="50"/>
      <c r="Q448" s="50"/>
      <c r="R448" s="50"/>
    </row>
    <row r="449" spans="1:18" x14ac:dyDescent="0.35">
      <c r="A449" s="39" t="str">
        <f t="shared" si="6"/>
        <v>EP_ERD_INT_RDIN_AL_TS_NRT</v>
      </c>
      <c r="B449" s="39" t="str">
        <f t="shared" si="7"/>
        <v>RDIN</v>
      </c>
      <c r="C449" s="36" t="str">
        <f t="shared" si="8"/>
        <v>INT</v>
      </c>
      <c r="D449" s="50" t="s">
        <v>369</v>
      </c>
      <c r="E449" s="50"/>
      <c r="F449" s="50">
        <v>39</v>
      </c>
      <c r="G449" s="50"/>
      <c r="H449" s="50"/>
      <c r="I449" s="50" t="s">
        <v>370</v>
      </c>
      <c r="J449" s="50"/>
      <c r="K449" s="50"/>
      <c r="L449" s="50">
        <v>0</v>
      </c>
      <c r="M449" s="50"/>
      <c r="N449" s="50"/>
      <c r="O449" s="50">
        <v>0</v>
      </c>
      <c r="P449" s="50"/>
      <c r="Q449" s="50"/>
      <c r="R449" s="50"/>
    </row>
    <row r="450" spans="1:18" x14ac:dyDescent="0.35">
      <c r="A450" s="39" t="str">
        <f t="shared" si="6"/>
        <v>EP_ERD_INT_TUR4_AL_PR_NRT</v>
      </c>
      <c r="B450" s="39" t="str">
        <f t="shared" si="7"/>
        <v>TUR4</v>
      </c>
      <c r="C450" s="36" t="str">
        <f t="shared" si="8"/>
        <v>INT</v>
      </c>
      <c r="D450" s="50" t="s">
        <v>369</v>
      </c>
      <c r="E450" s="50"/>
      <c r="F450" s="50">
        <v>207</v>
      </c>
      <c r="G450" s="50"/>
      <c r="H450" s="50"/>
      <c r="I450" s="50" t="s">
        <v>370</v>
      </c>
      <c r="J450" s="50"/>
      <c r="K450" s="50"/>
      <c r="L450" s="50">
        <v>0</v>
      </c>
      <c r="M450" s="50"/>
      <c r="N450" s="50"/>
      <c r="O450" s="50">
        <v>0</v>
      </c>
      <c r="P450" s="50"/>
      <c r="Q450" s="50"/>
      <c r="R450" s="50"/>
    </row>
    <row r="451" spans="1:18" x14ac:dyDescent="0.35">
      <c r="A451" s="39" t="str">
        <f t="shared" si="6"/>
        <v>EP_ERD_INT_TUR4_AL_TS_NRT</v>
      </c>
      <c r="B451" s="39" t="str">
        <f t="shared" si="7"/>
        <v>TUR4</v>
      </c>
      <c r="C451" s="36" t="str">
        <f t="shared" si="8"/>
        <v>INT</v>
      </c>
      <c r="D451" s="50" t="s">
        <v>369</v>
      </c>
      <c r="E451" s="50"/>
      <c r="F451" s="50">
        <v>970</v>
      </c>
      <c r="G451" s="50"/>
      <c r="H451" s="50"/>
      <c r="I451" s="50" t="s">
        <v>370</v>
      </c>
      <c r="J451" s="50"/>
      <c r="K451" s="50"/>
      <c r="L451" s="50">
        <v>0</v>
      </c>
      <c r="M451" s="50"/>
      <c r="N451" s="50"/>
      <c r="O451" s="50">
        <v>0</v>
      </c>
      <c r="P451" s="50"/>
      <c r="Q451" s="50"/>
      <c r="R451" s="50"/>
    </row>
    <row r="452" spans="1:18" x14ac:dyDescent="0.35">
      <c r="A452" s="39" t="str">
        <f t="shared" si="6"/>
        <v>EP_ERD_INT_TUR6_AL_PR_NRT</v>
      </c>
      <c r="B452" s="39" t="str">
        <f t="shared" si="7"/>
        <v>TUR6</v>
      </c>
      <c r="C452" s="36" t="str">
        <f t="shared" si="8"/>
        <v>INT</v>
      </c>
      <c r="D452" s="50" t="s">
        <v>369</v>
      </c>
      <c r="E452" s="50"/>
      <c r="F452" s="50">
        <v>38</v>
      </c>
      <c r="G452" s="50"/>
      <c r="H452" s="50"/>
      <c r="I452" s="50" t="s">
        <v>370</v>
      </c>
      <c r="J452" s="50"/>
      <c r="K452" s="50"/>
      <c r="L452" s="50">
        <v>0</v>
      </c>
      <c r="M452" s="50"/>
      <c r="N452" s="50"/>
      <c r="O452" s="50">
        <v>0</v>
      </c>
      <c r="P452" s="50"/>
      <c r="Q452" s="50"/>
      <c r="R452" s="50"/>
    </row>
    <row r="453" spans="1:18" x14ac:dyDescent="0.35">
      <c r="A453" s="39" t="str">
        <f t="shared" si="6"/>
        <v>EP_ERD_INT_TUR6_AL_TS_NRT</v>
      </c>
      <c r="B453" s="39" t="str">
        <f t="shared" si="7"/>
        <v>TUR6</v>
      </c>
      <c r="C453" s="36" t="str">
        <f t="shared" si="8"/>
        <v>INT</v>
      </c>
      <c r="D453" s="50" t="s">
        <v>369</v>
      </c>
      <c r="E453" s="50"/>
      <c r="F453" s="50">
        <v>90</v>
      </c>
      <c r="G453" s="50"/>
      <c r="H453" s="50"/>
      <c r="I453" s="50" t="s">
        <v>370</v>
      </c>
      <c r="J453" s="50"/>
      <c r="K453" s="50"/>
      <c r="L453" s="50">
        <v>0</v>
      </c>
      <c r="M453" s="50"/>
      <c r="N453" s="50"/>
      <c r="O453" s="50">
        <v>0</v>
      </c>
      <c r="P453" s="50"/>
      <c r="Q453" s="50"/>
      <c r="R453" s="50"/>
    </row>
    <row r="454" spans="1:18" x14ac:dyDescent="0.35">
      <c r="A454" s="39" t="str">
        <f t="shared" si="6"/>
        <v>EP_ERD_INT_SLEV_AL_TS_NRT</v>
      </c>
      <c r="B454" s="39" t="str">
        <f t="shared" si="7"/>
        <v>SLEV</v>
      </c>
      <c r="C454" s="36" t="str">
        <f t="shared" si="8"/>
        <v>INT</v>
      </c>
      <c r="D454" s="50" t="s">
        <v>369</v>
      </c>
      <c r="E454" s="50"/>
      <c r="F454" s="50">
        <v>4145</v>
      </c>
      <c r="G454" s="50"/>
      <c r="H454" s="50"/>
      <c r="I454" s="50" t="s">
        <v>370</v>
      </c>
      <c r="J454" s="50"/>
      <c r="K454" s="50"/>
      <c r="L454" s="50">
        <v>0</v>
      </c>
      <c r="M454" s="50"/>
      <c r="N454" s="50"/>
      <c r="O454" s="50">
        <v>0</v>
      </c>
      <c r="P454" s="50"/>
      <c r="Q454" s="50"/>
      <c r="R454" s="50"/>
    </row>
    <row r="455" spans="1:18" x14ac:dyDescent="0.35">
      <c r="A455" s="39" t="str">
        <f t="shared" si="6"/>
        <v>EP_ERD_INT_VDIR_AL_TS_NRT</v>
      </c>
      <c r="B455" s="39" t="str">
        <f t="shared" si="7"/>
        <v>VDIR</v>
      </c>
      <c r="C455" s="36" t="str">
        <f t="shared" si="8"/>
        <v>INT</v>
      </c>
      <c r="D455" s="50" t="s">
        <v>369</v>
      </c>
      <c r="E455" s="50"/>
      <c r="F455" s="50">
        <v>990</v>
      </c>
      <c r="G455" s="50"/>
      <c r="H455" s="50"/>
      <c r="I455" s="50" t="s">
        <v>370</v>
      </c>
      <c r="J455" s="50"/>
      <c r="K455" s="50"/>
      <c r="L455" s="50">
        <v>0</v>
      </c>
      <c r="M455" s="50"/>
      <c r="N455" s="50"/>
      <c r="O455" s="50">
        <v>0</v>
      </c>
      <c r="P455" s="50"/>
      <c r="Q455" s="50"/>
      <c r="R455" s="50"/>
    </row>
    <row r="456" spans="1:18" x14ac:dyDescent="0.35">
      <c r="A456" s="39" t="str">
        <f t="shared" si="6"/>
        <v>EP_ERD_INT_VPSP_AL_TS_NRT</v>
      </c>
      <c r="B456" s="39" t="str">
        <f t="shared" si="7"/>
        <v>VPSP</v>
      </c>
      <c r="C456" s="36" t="str">
        <f t="shared" si="8"/>
        <v>INT</v>
      </c>
      <c r="D456" s="50" t="s">
        <v>369</v>
      </c>
      <c r="E456" s="50"/>
      <c r="F456" s="50">
        <v>1248</v>
      </c>
      <c r="G456" s="50"/>
      <c r="H456" s="50"/>
      <c r="I456" s="50" t="s">
        <v>370</v>
      </c>
      <c r="J456" s="50"/>
      <c r="K456" s="50"/>
      <c r="L456" s="50">
        <v>0</v>
      </c>
      <c r="M456" s="50"/>
      <c r="N456" s="50"/>
      <c r="O456" s="50">
        <v>0</v>
      </c>
      <c r="P456" s="50"/>
      <c r="Q456" s="50"/>
      <c r="R456" s="50"/>
    </row>
    <row r="457" spans="1:18" x14ac:dyDescent="0.35">
      <c r="A457" s="39" t="str">
        <f t="shared" si="6"/>
        <v>EP_ERD_INT_VTPK_AL_TS_NRT</v>
      </c>
      <c r="B457" s="39" t="str">
        <f t="shared" si="7"/>
        <v>VTPK</v>
      </c>
      <c r="C457" s="36" t="str">
        <f t="shared" si="8"/>
        <v>INT</v>
      </c>
      <c r="D457" s="50" t="s">
        <v>369</v>
      </c>
      <c r="E457" s="50"/>
      <c r="F457" s="50">
        <v>2594</v>
      </c>
      <c r="G457" s="50"/>
      <c r="H457" s="50"/>
      <c r="I457" s="50" t="s">
        <v>370</v>
      </c>
      <c r="J457" s="50"/>
      <c r="K457" s="50"/>
      <c r="L457" s="50">
        <v>0</v>
      </c>
      <c r="M457" s="50"/>
      <c r="N457" s="50"/>
      <c r="O457" s="50">
        <v>0</v>
      </c>
      <c r="P457" s="50"/>
      <c r="Q457" s="50"/>
      <c r="R457" s="50"/>
    </row>
    <row r="458" spans="1:18" x14ac:dyDescent="0.35">
      <c r="A458" s="39" t="str">
        <f t="shared" si="6"/>
        <v>EP_ERD_INT_VPED_AL_TS_NRT</v>
      </c>
      <c r="B458" s="39" t="str">
        <f t="shared" si="7"/>
        <v>VPED</v>
      </c>
      <c r="C458" s="36" t="str">
        <f t="shared" si="8"/>
        <v>INT</v>
      </c>
      <c r="D458" s="50" t="s">
        <v>369</v>
      </c>
      <c r="E458" s="50"/>
      <c r="F458" s="50">
        <v>1608</v>
      </c>
      <c r="G458" s="50"/>
      <c r="H458" s="50"/>
      <c r="I458" s="50" t="s">
        <v>370</v>
      </c>
      <c r="J458" s="50"/>
      <c r="K458" s="50"/>
      <c r="L458" s="50">
        <v>0</v>
      </c>
      <c r="M458" s="50"/>
      <c r="N458" s="50"/>
      <c r="O458" s="50">
        <v>0</v>
      </c>
      <c r="P458" s="50"/>
      <c r="Q458" s="50"/>
      <c r="R458" s="50"/>
    </row>
    <row r="459" spans="1:18" x14ac:dyDescent="0.35">
      <c r="A459" s="39" t="str">
        <f t="shared" si="6"/>
        <v>EP_ERD_INT_VEPK_AL_TS_NRT</v>
      </c>
      <c r="B459" s="39" t="str">
        <f t="shared" si="7"/>
        <v>VEPK</v>
      </c>
      <c r="C459" s="36" t="str">
        <f t="shared" si="8"/>
        <v>INT</v>
      </c>
      <c r="D459" s="50" t="s">
        <v>369</v>
      </c>
      <c r="E459" s="50"/>
      <c r="F459" s="50">
        <v>737</v>
      </c>
      <c r="G459" s="50"/>
      <c r="H459" s="50"/>
      <c r="I459" s="50" t="s">
        <v>370</v>
      </c>
      <c r="J459" s="50"/>
      <c r="K459" s="50"/>
      <c r="L459" s="50">
        <v>0</v>
      </c>
      <c r="M459" s="50"/>
      <c r="N459" s="50"/>
      <c r="O459" s="50">
        <v>0</v>
      </c>
      <c r="P459" s="50"/>
      <c r="Q459" s="50"/>
      <c r="R459" s="50"/>
    </row>
    <row r="460" spans="1:18" x14ac:dyDescent="0.35">
      <c r="A460" s="39" t="str">
        <f t="shared" si="6"/>
        <v>EP_ERD_INT_EWCT_AL_PR_NRT</v>
      </c>
      <c r="B460" s="39" t="str">
        <f t="shared" si="7"/>
        <v>EWCT</v>
      </c>
      <c r="C460" s="36" t="str">
        <f t="shared" si="8"/>
        <v>INT</v>
      </c>
      <c r="D460" s="50" t="s">
        <v>369</v>
      </c>
      <c r="E460" s="50"/>
      <c r="F460" s="50">
        <v>47</v>
      </c>
      <c r="G460" s="50"/>
      <c r="H460" s="50"/>
      <c r="I460" s="50" t="s">
        <v>370</v>
      </c>
      <c r="J460" s="50"/>
      <c r="K460" s="50"/>
      <c r="L460" s="50">
        <v>0</v>
      </c>
      <c r="M460" s="50"/>
      <c r="N460" s="50"/>
      <c r="O460" s="50">
        <v>0</v>
      </c>
      <c r="P460" s="50"/>
      <c r="Q460" s="50"/>
      <c r="R460" s="50"/>
    </row>
    <row r="461" spans="1:18" x14ac:dyDescent="0.35">
      <c r="A461" s="39" t="str">
        <f t="shared" si="6"/>
        <v>EP_ERD_INT_EWCT_AL_TS_NRT</v>
      </c>
      <c r="B461" s="39" t="str">
        <f t="shared" si="7"/>
        <v>EWCT</v>
      </c>
      <c r="C461" s="36" t="str">
        <f t="shared" si="8"/>
        <v>INT</v>
      </c>
      <c r="D461" s="50" t="s">
        <v>369</v>
      </c>
      <c r="E461" s="50"/>
      <c r="F461" s="50">
        <v>767</v>
      </c>
      <c r="G461" s="50"/>
      <c r="H461" s="50"/>
      <c r="I461" s="50" t="s">
        <v>370</v>
      </c>
      <c r="J461" s="50"/>
      <c r="K461" s="50"/>
      <c r="L461" s="50">
        <v>0</v>
      </c>
      <c r="M461" s="50"/>
      <c r="N461" s="50"/>
      <c r="O461" s="50">
        <v>0</v>
      </c>
      <c r="P461" s="50"/>
      <c r="Q461" s="50"/>
      <c r="R461" s="50"/>
    </row>
    <row r="462" spans="1:18" x14ac:dyDescent="0.35">
      <c r="A462" s="39" t="str">
        <f t="shared" si="6"/>
        <v>EP_ERD_INT_WSPE_AL_TS_NRT</v>
      </c>
      <c r="B462" s="39" t="str">
        <f t="shared" si="7"/>
        <v>WSPE</v>
      </c>
      <c r="C462" s="36" t="str">
        <f t="shared" si="8"/>
        <v>INT</v>
      </c>
      <c r="D462" s="50" t="s">
        <v>369</v>
      </c>
      <c r="E462" s="50"/>
      <c r="F462" s="50">
        <v>733</v>
      </c>
      <c r="G462" s="50"/>
      <c r="H462" s="50"/>
      <c r="I462" s="50" t="s">
        <v>370</v>
      </c>
      <c r="J462" s="50"/>
      <c r="K462" s="50"/>
      <c r="L462" s="50">
        <v>0</v>
      </c>
      <c r="M462" s="50"/>
      <c r="N462" s="50"/>
      <c r="O462" s="50">
        <v>0</v>
      </c>
      <c r="P462" s="50"/>
      <c r="Q462" s="50"/>
      <c r="R462" s="50"/>
    </row>
    <row r="463" spans="1:18" x14ac:dyDescent="0.35">
      <c r="A463" s="39" t="str">
        <f t="shared" si="6"/>
        <v>EP_ERD_INT_WDIR_AL_TS_NRT</v>
      </c>
      <c r="B463" s="39" t="str">
        <f t="shared" si="7"/>
        <v>WDIR</v>
      </c>
      <c r="C463" s="36" t="str">
        <f t="shared" si="8"/>
        <v>INT</v>
      </c>
      <c r="D463" s="50" t="s">
        <v>369</v>
      </c>
      <c r="E463" s="50"/>
      <c r="F463" s="50">
        <v>3262</v>
      </c>
      <c r="G463" s="50"/>
      <c r="H463" s="50"/>
      <c r="I463" s="50" t="s">
        <v>370</v>
      </c>
      <c r="J463" s="50"/>
      <c r="K463" s="50"/>
      <c r="L463" s="50">
        <v>0</v>
      </c>
      <c r="M463" s="50"/>
      <c r="N463" s="50"/>
      <c r="O463" s="50">
        <v>0</v>
      </c>
      <c r="P463" s="50"/>
      <c r="Q463" s="50"/>
      <c r="R463" s="50"/>
    </row>
    <row r="464" spans="1:18" x14ac:dyDescent="0.35">
      <c r="A464" s="39" t="str">
        <f t="shared" si="6"/>
        <v>EP_ERD_INT_ODIR_AL_TS_NRT</v>
      </c>
      <c r="B464" s="39" t="str">
        <f t="shared" si="7"/>
        <v>ODIR</v>
      </c>
      <c r="C464" s="36" t="str">
        <f t="shared" si="8"/>
        <v>INT</v>
      </c>
      <c r="D464" s="50" t="s">
        <v>369</v>
      </c>
      <c r="E464" s="50"/>
      <c r="F464" s="50">
        <v>0</v>
      </c>
      <c r="G464" s="50"/>
      <c r="H464" s="50"/>
      <c r="I464" s="50" t="s">
        <v>370</v>
      </c>
      <c r="J464" s="50"/>
      <c r="K464" s="50"/>
      <c r="L464" s="50">
        <v>0</v>
      </c>
      <c r="M464" s="50"/>
      <c r="N464" s="50"/>
      <c r="O464" s="50">
        <v>0</v>
      </c>
      <c r="P464" s="50"/>
      <c r="Q464" s="50"/>
      <c r="R464" s="50"/>
    </row>
    <row r="465" spans="1:18" x14ac:dyDescent="0.35">
      <c r="A465" s="39" t="str">
        <f t="shared" si="6"/>
        <v>EP_ERD_INT_GDIR_AL_TS_NRT</v>
      </c>
      <c r="B465" s="39" t="str">
        <f t="shared" si="7"/>
        <v>GDIR</v>
      </c>
      <c r="C465" s="36" t="str">
        <f t="shared" si="8"/>
        <v>INT</v>
      </c>
      <c r="D465" s="50" t="s">
        <v>369</v>
      </c>
      <c r="E465" s="50"/>
      <c r="F465" s="50">
        <v>626</v>
      </c>
      <c r="G465" s="50"/>
      <c r="H465" s="50"/>
      <c r="I465" s="50" t="s">
        <v>370</v>
      </c>
      <c r="J465" s="50"/>
      <c r="K465" s="50"/>
      <c r="L465" s="50">
        <v>0</v>
      </c>
      <c r="M465" s="50"/>
      <c r="N465" s="50"/>
      <c r="O465" s="50">
        <v>0</v>
      </c>
      <c r="P465" s="50"/>
      <c r="Q465" s="50"/>
      <c r="R465" s="50"/>
    </row>
    <row r="466" spans="1:18" x14ac:dyDescent="0.35">
      <c r="A466" s="39" t="str">
        <f t="shared" si="6"/>
        <v>EP_ERD_UHS_SLEV_TG_TS_NRT</v>
      </c>
      <c r="B466" s="39" t="str">
        <f t="shared" si="7"/>
        <v>SLEV</v>
      </c>
      <c r="C466" s="36" t="str">
        <f t="shared" si="8"/>
        <v>EXT</v>
      </c>
      <c r="D466" s="50" t="s">
        <v>369</v>
      </c>
      <c r="E466" s="50"/>
      <c r="F466" s="50">
        <v>1</v>
      </c>
      <c r="G466" s="50"/>
      <c r="H466" s="50"/>
      <c r="I466" s="50" t="s">
        <v>370</v>
      </c>
      <c r="J466" s="50"/>
      <c r="K466" s="50"/>
      <c r="L466" s="50">
        <v>0</v>
      </c>
      <c r="M466" s="50"/>
      <c r="N466" s="50"/>
      <c r="O466" s="50">
        <v>0</v>
      </c>
      <c r="P466" s="50"/>
      <c r="Q466" s="50"/>
      <c r="R466" s="50"/>
    </row>
    <row r="467" spans="1:18" x14ac:dyDescent="0.35">
      <c r="A467" s="39" t="str">
        <f t="shared" si="6"/>
        <v>EP_ERD_UHS_SLEV_TG_TS_NRT</v>
      </c>
      <c r="B467" s="39" t="str">
        <f t="shared" si="7"/>
        <v>SLEV</v>
      </c>
      <c r="C467" s="36" t="str">
        <f t="shared" si="8"/>
        <v>EXT</v>
      </c>
      <c r="D467" s="50" t="s">
        <v>369</v>
      </c>
      <c r="E467" s="50"/>
      <c r="F467" s="50">
        <v>1</v>
      </c>
      <c r="G467" s="50"/>
      <c r="H467" s="50"/>
      <c r="I467" s="50" t="s">
        <v>370</v>
      </c>
      <c r="J467" s="50"/>
      <c r="K467" s="50"/>
      <c r="L467" s="50">
        <v>0</v>
      </c>
      <c r="M467" s="50"/>
      <c r="N467" s="50"/>
      <c r="O467" s="50">
        <v>0</v>
      </c>
      <c r="P467" s="50"/>
      <c r="Q467" s="50"/>
      <c r="R467" s="50"/>
    </row>
    <row r="468" spans="1:18" x14ac:dyDescent="0.35">
      <c r="A468" s="39" t="str">
        <f t="shared" si="6"/>
        <v>EP_TDS_INT_HCXX_HF_GR_NRT</v>
      </c>
      <c r="B468" s="39" t="str">
        <f t="shared" si="7"/>
        <v>HCXX</v>
      </c>
      <c r="C468" s="36" t="str">
        <f t="shared" si="8"/>
        <v>INT</v>
      </c>
      <c r="D468" s="50" t="s">
        <v>369</v>
      </c>
      <c r="E468" s="50"/>
      <c r="F468" s="50" t="s">
        <v>370</v>
      </c>
      <c r="G468" s="50"/>
      <c r="H468" s="50"/>
      <c r="I468" s="50" t="s">
        <v>370</v>
      </c>
      <c r="J468" s="50"/>
      <c r="K468" s="50"/>
      <c r="L468" s="50">
        <v>0</v>
      </c>
      <c r="M468" s="50"/>
      <c r="N468" s="50"/>
      <c r="O468" s="50">
        <v>0</v>
      </c>
      <c r="P468" s="50"/>
      <c r="Q468" s="50"/>
      <c r="R468" s="50"/>
    </row>
    <row r="469" spans="1:18" x14ac:dyDescent="0.35">
      <c r="A469" s="39" t="str">
        <f t="shared" si="6"/>
        <v>EP_TDS_INT_HCXX_HF_GR_NRT</v>
      </c>
      <c r="B469" s="39" t="str">
        <f t="shared" si="7"/>
        <v>HCXX</v>
      </c>
      <c r="C469" s="36" t="str">
        <f t="shared" si="8"/>
        <v>INT</v>
      </c>
      <c r="D469" s="50" t="s">
        <v>369</v>
      </c>
      <c r="E469" s="50"/>
      <c r="F469" s="50" t="s">
        <v>370</v>
      </c>
      <c r="G469" s="50"/>
      <c r="H469" s="50"/>
      <c r="I469" s="50" t="s">
        <v>370</v>
      </c>
      <c r="J469" s="50"/>
      <c r="K469" s="50"/>
      <c r="L469" s="50">
        <v>0</v>
      </c>
      <c r="M469" s="50"/>
      <c r="N469" s="50"/>
      <c r="O469" s="50">
        <v>0</v>
      </c>
      <c r="P469" s="50"/>
      <c r="Q469" s="50"/>
      <c r="R469" s="50"/>
    </row>
    <row r="470" spans="1:18" x14ac:dyDescent="0.35">
      <c r="A470" s="39" t="str">
        <f t="shared" si="6"/>
        <v>EP_TDS_CMS_SIEX_SA_GR_NRT</v>
      </c>
      <c r="B470" s="39" t="str">
        <f t="shared" si="7"/>
        <v>SIEX</v>
      </c>
      <c r="C470" s="36" t="str">
        <f t="shared" si="8"/>
        <v>EXT</v>
      </c>
      <c r="D470" s="50" t="s">
        <v>369</v>
      </c>
      <c r="E470" s="50"/>
      <c r="F470" s="50" t="s">
        <v>370</v>
      </c>
      <c r="G470" s="50"/>
      <c r="H470" s="50"/>
      <c r="I470" s="50" t="s">
        <v>370</v>
      </c>
      <c r="J470" s="50"/>
      <c r="K470" s="50"/>
      <c r="L470" s="50">
        <v>0</v>
      </c>
      <c r="M470" s="50"/>
      <c r="N470" s="50"/>
      <c r="O470" s="50">
        <v>0</v>
      </c>
      <c r="P470" s="50"/>
      <c r="Q470" s="50"/>
      <c r="R470" s="50"/>
    </row>
    <row r="471" spans="1:18" x14ac:dyDescent="0.35">
      <c r="A471" s="39" t="str">
        <f t="shared" si="6"/>
        <v>EP_TDS_UHS_SLEV_TG_TS_NRT</v>
      </c>
      <c r="B471" s="39" t="str">
        <f t="shared" si="7"/>
        <v>SLEV</v>
      </c>
      <c r="C471" s="36" t="str">
        <f t="shared" si="8"/>
        <v>EXT</v>
      </c>
      <c r="D471" s="50" t="s">
        <v>369</v>
      </c>
      <c r="E471" s="50"/>
      <c r="F471" s="50" t="s">
        <v>370</v>
      </c>
      <c r="G471" s="50"/>
      <c r="H471" s="50"/>
      <c r="I471" s="50" t="s">
        <v>370</v>
      </c>
      <c r="J471" s="50"/>
      <c r="K471" s="50"/>
      <c r="L471" s="50">
        <v>0</v>
      </c>
      <c r="M471" s="50"/>
      <c r="N471" s="50"/>
      <c r="O471" s="50">
        <v>0</v>
      </c>
      <c r="P471" s="50"/>
      <c r="Q471" s="50"/>
      <c r="R471" s="50"/>
    </row>
    <row r="472" spans="1:18" x14ac:dyDescent="0.35">
      <c r="A472" s="39" t="str">
        <f t="shared" si="6"/>
        <v>EP_TDS_CMS_TEMP_SA_GR_NRT</v>
      </c>
      <c r="B472" s="39" t="str">
        <f t="shared" si="7"/>
        <v>TEMP</v>
      </c>
      <c r="C472" s="36" t="str">
        <f t="shared" si="8"/>
        <v>EXT</v>
      </c>
      <c r="D472" s="50" t="s">
        <v>369</v>
      </c>
      <c r="E472" s="50"/>
      <c r="F472" s="50" t="s">
        <v>370</v>
      </c>
      <c r="G472" s="50"/>
      <c r="H472" s="50"/>
      <c r="I472" s="50" t="s">
        <v>370</v>
      </c>
      <c r="J472" s="50"/>
      <c r="K472" s="50"/>
      <c r="L472" s="50">
        <v>0</v>
      </c>
      <c r="M472" s="50"/>
      <c r="N472" s="50"/>
      <c r="O472" s="50">
        <v>0</v>
      </c>
      <c r="P472" s="50"/>
      <c r="Q472" s="50"/>
      <c r="R472" s="50"/>
    </row>
    <row r="473" spans="1:18" x14ac:dyDescent="0.35">
      <c r="A473" s="39" t="str">
        <f t="shared" si="6"/>
        <v>EP_TDS_SDN_TEMP_XX_GR_CLI</v>
      </c>
      <c r="B473" s="39" t="str">
        <f t="shared" si="7"/>
        <v>TEMP</v>
      </c>
      <c r="C473" s="36" t="str">
        <f t="shared" si="8"/>
        <v>EXT</v>
      </c>
      <c r="D473" s="50" t="s">
        <v>369</v>
      </c>
      <c r="E473" s="50"/>
      <c r="F473" s="50" t="s">
        <v>370</v>
      </c>
      <c r="G473" s="50"/>
      <c r="H473" s="50"/>
      <c r="I473" s="50" t="s">
        <v>370</v>
      </c>
      <c r="J473" s="50"/>
      <c r="K473" s="50"/>
      <c r="L473" s="50">
        <v>46</v>
      </c>
      <c r="M473" s="50"/>
      <c r="N473" s="50"/>
      <c r="O473" s="50">
        <v>7</v>
      </c>
      <c r="P473" s="50"/>
      <c r="Q473" s="50"/>
      <c r="R473" s="50"/>
    </row>
    <row r="474" spans="1:18" x14ac:dyDescent="0.35">
      <c r="A474" s="39" t="str">
        <f t="shared" si="6"/>
        <v>EP_TDS_INT_UWNO_XX_GR_XXX</v>
      </c>
      <c r="B474" s="39" t="str">
        <f t="shared" si="7"/>
        <v>UWNO</v>
      </c>
      <c r="C474" s="36" t="str">
        <f t="shared" si="8"/>
        <v>INT</v>
      </c>
      <c r="D474" s="50" t="s">
        <v>369</v>
      </c>
      <c r="E474" s="50"/>
      <c r="F474" s="50" t="s">
        <v>370</v>
      </c>
      <c r="G474" s="50"/>
      <c r="H474" s="50"/>
      <c r="I474" s="50" t="s">
        <v>370</v>
      </c>
      <c r="J474" s="50"/>
      <c r="K474" s="50"/>
      <c r="L474" s="50">
        <v>0</v>
      </c>
      <c r="M474" s="50"/>
      <c r="N474" s="50"/>
      <c r="O474" s="50">
        <v>0</v>
      </c>
      <c r="P474" s="50"/>
      <c r="Q474" s="50"/>
      <c r="R474" s="50"/>
    </row>
    <row r="475" spans="1:18" x14ac:dyDescent="0.35">
      <c r="A475" s="39" t="str">
        <f t="shared" si="6"/>
        <v>EP_TDS_INT_TSMA_XX_GR_EUR</v>
      </c>
      <c r="B475" s="39" t="str">
        <f t="shared" si="7"/>
        <v>TSMA</v>
      </c>
      <c r="C475" s="36" t="str">
        <f t="shared" si="8"/>
        <v>INT</v>
      </c>
      <c r="D475" s="50" t="s">
        <v>369</v>
      </c>
      <c r="E475" s="50"/>
      <c r="F475" s="50" t="s">
        <v>370</v>
      </c>
      <c r="G475" s="50"/>
      <c r="H475" s="50"/>
      <c r="I475" s="50" t="s">
        <v>370</v>
      </c>
      <c r="J475" s="50"/>
      <c r="K475" s="50"/>
      <c r="L475" s="50">
        <v>0</v>
      </c>
      <c r="M475" s="50"/>
      <c r="N475" s="50"/>
      <c r="O475" s="50">
        <v>0</v>
      </c>
      <c r="P475" s="50"/>
      <c r="Q475" s="50"/>
      <c r="R475" s="50"/>
    </row>
    <row r="476" spans="1:18" x14ac:dyDescent="0.35">
      <c r="A476" s="39" t="str">
        <f t="shared" si="6"/>
        <v>EP_TDS_CMS_PSAL_XX_GR_C51</v>
      </c>
      <c r="B476" s="39" t="str">
        <f t="shared" si="7"/>
        <v>PSAL</v>
      </c>
      <c r="C476" s="36" t="str">
        <f t="shared" si="8"/>
        <v>EXT</v>
      </c>
      <c r="D476" s="50" t="s">
        <v>369</v>
      </c>
      <c r="E476" s="50"/>
      <c r="F476" s="50" t="s">
        <v>370</v>
      </c>
      <c r="G476" s="50"/>
      <c r="H476" s="50"/>
      <c r="I476" s="50" t="s">
        <v>370</v>
      </c>
      <c r="J476" s="50"/>
      <c r="K476" s="50"/>
      <c r="L476" s="50">
        <v>0</v>
      </c>
      <c r="M476" s="50"/>
      <c r="N476" s="50"/>
      <c r="O476" s="50">
        <v>0</v>
      </c>
      <c r="P476" s="50"/>
      <c r="Q476" s="50"/>
      <c r="R476" s="50"/>
    </row>
    <row r="477" spans="1:18" x14ac:dyDescent="0.35">
      <c r="A477" s="39" t="str">
        <f t="shared" si="6"/>
        <v>EP_TDS_CMS_TEMP_XX_GR_C52</v>
      </c>
      <c r="B477" s="39" t="str">
        <f t="shared" si="7"/>
        <v>TEMP</v>
      </c>
      <c r="C477" s="36" t="str">
        <f t="shared" si="8"/>
        <v>EXT</v>
      </c>
      <c r="D477" s="50" t="s">
        <v>369</v>
      </c>
      <c r="E477" s="50"/>
      <c r="F477" s="50" t="s">
        <v>370</v>
      </c>
      <c r="G477" s="50"/>
      <c r="H477" s="50"/>
      <c r="I477" s="50" t="s">
        <v>370</v>
      </c>
      <c r="J477" s="50"/>
      <c r="K477" s="50"/>
      <c r="L477" s="50">
        <v>0</v>
      </c>
      <c r="M477" s="50"/>
      <c r="N477" s="50"/>
      <c r="O477" s="50">
        <v>0</v>
      </c>
      <c r="P477" s="50"/>
      <c r="Q477" s="50"/>
      <c r="R477" s="50"/>
    </row>
    <row r="478" spans="1:18" x14ac:dyDescent="0.35">
      <c r="A478" s="39" t="str">
        <f>D208</f>
        <v>EP_TDS_CMS_PSAL_XX_GR_C51</v>
      </c>
      <c r="B478" s="39" t="str">
        <f>A208</f>
        <v>PSAL</v>
      </c>
      <c r="C478" s="36" t="str">
        <f t="shared" ref="C478:C541" si="9">IF(RIGHT(LEFT(A478,10),3)="INT", "INT","EXT")</f>
        <v>EXT</v>
      </c>
      <c r="D478" s="50" t="s">
        <v>369</v>
      </c>
      <c r="E478" s="50"/>
      <c r="F478" s="50" t="s">
        <v>370</v>
      </c>
      <c r="G478" s="50"/>
      <c r="H478" s="50"/>
      <c r="I478" s="50" t="s">
        <v>370</v>
      </c>
      <c r="J478" s="50"/>
      <c r="K478" s="50"/>
      <c r="L478" s="50">
        <v>0</v>
      </c>
      <c r="M478" s="50"/>
      <c r="N478" s="50"/>
      <c r="O478" s="50">
        <v>0</v>
      </c>
      <c r="P478" s="50"/>
      <c r="Q478" s="50"/>
      <c r="R478" s="50"/>
    </row>
    <row r="479" spans="1:18" x14ac:dyDescent="0.35">
      <c r="A479" s="39" t="str">
        <f t="shared" ref="A479:A483" si="10">D203</f>
        <v>EP_MAP_INT_HCXX_HF_GR_NRT</v>
      </c>
      <c r="B479" s="39" t="str">
        <f t="shared" ref="B479:B483" si="11">A203</f>
        <v>HCXX</v>
      </c>
      <c r="C479" s="36" t="str">
        <f t="shared" si="9"/>
        <v>INT</v>
      </c>
      <c r="D479" s="50" t="s">
        <v>371</v>
      </c>
      <c r="E479" s="50"/>
      <c r="F479" s="50" t="s">
        <v>370</v>
      </c>
      <c r="G479" s="50"/>
      <c r="H479" s="50"/>
      <c r="I479" s="183">
        <v>6915</v>
      </c>
      <c r="J479" s="50"/>
      <c r="K479" s="50"/>
      <c r="L479" s="50">
        <v>0</v>
      </c>
      <c r="M479" s="50"/>
      <c r="N479" s="50"/>
      <c r="O479" s="50">
        <v>0</v>
      </c>
      <c r="P479" s="50"/>
      <c r="Q479" s="50"/>
      <c r="R479" s="183">
        <v>1269030</v>
      </c>
    </row>
    <row r="480" spans="1:18" x14ac:dyDescent="0.35">
      <c r="A480" s="39" t="str">
        <f t="shared" si="10"/>
        <v>EP_MAP_SDN_PSAL_NN_GR_MED</v>
      </c>
      <c r="B480" s="39" t="str">
        <f t="shared" si="11"/>
        <v>PSAL</v>
      </c>
      <c r="C480" s="36" t="str">
        <f t="shared" si="9"/>
        <v>EXT</v>
      </c>
      <c r="D480" s="50" t="s">
        <v>371</v>
      </c>
      <c r="E480" s="50"/>
      <c r="F480" s="50" t="s">
        <v>370</v>
      </c>
      <c r="G480" s="50"/>
      <c r="H480" s="50"/>
      <c r="I480" s="184"/>
      <c r="J480" s="50"/>
      <c r="K480" s="50"/>
      <c r="L480" s="50">
        <v>0</v>
      </c>
      <c r="M480" s="50"/>
      <c r="N480" s="50"/>
      <c r="O480" s="50">
        <v>0</v>
      </c>
      <c r="P480" s="50"/>
      <c r="Q480" s="50"/>
      <c r="R480" s="184"/>
    </row>
    <row r="481" spans="1:18" x14ac:dyDescent="0.35">
      <c r="A481" s="39" t="str">
        <f t="shared" si="10"/>
        <v>EP_MAP_PSM_SLEV_TG_TS_TRE</v>
      </c>
      <c r="B481" s="39" t="str">
        <f t="shared" si="11"/>
        <v>SLEV</v>
      </c>
      <c r="C481" s="36" t="str">
        <f t="shared" si="9"/>
        <v>EXT</v>
      </c>
      <c r="D481" s="50" t="s">
        <v>371</v>
      </c>
      <c r="E481" s="50"/>
      <c r="F481" s="50" t="s">
        <v>370</v>
      </c>
      <c r="G481" s="50"/>
      <c r="H481" s="50"/>
      <c r="I481" s="184"/>
      <c r="J481" s="50"/>
      <c r="K481" s="50"/>
      <c r="L481" s="50">
        <v>0</v>
      </c>
      <c r="M481" s="50"/>
      <c r="N481" s="50"/>
      <c r="O481" s="50">
        <v>0</v>
      </c>
      <c r="P481" s="50"/>
      <c r="Q481" s="50"/>
      <c r="R481" s="184"/>
    </row>
    <row r="482" spans="1:18" x14ac:dyDescent="0.35">
      <c r="A482" s="39" t="str">
        <f t="shared" si="10"/>
        <v>EP_MAP_PSM_SLEV_TG_TS_ANO</v>
      </c>
      <c r="B482" s="39" t="str">
        <f t="shared" si="11"/>
        <v>SLEV</v>
      </c>
      <c r="C482" s="36" t="str">
        <f t="shared" si="9"/>
        <v>EXT</v>
      </c>
      <c r="D482" s="50" t="s">
        <v>371</v>
      </c>
      <c r="E482" s="50"/>
      <c r="F482" s="50" t="s">
        <v>370</v>
      </c>
      <c r="G482" s="50"/>
      <c r="H482" s="50"/>
      <c r="I482" s="184"/>
      <c r="J482" s="50"/>
      <c r="K482" s="50"/>
      <c r="L482" s="50">
        <v>0</v>
      </c>
      <c r="M482" s="50"/>
      <c r="N482" s="50"/>
      <c r="O482" s="50">
        <v>0</v>
      </c>
      <c r="P482" s="50"/>
      <c r="Q482" s="50"/>
      <c r="R482" s="184"/>
    </row>
    <row r="483" spans="1:18" x14ac:dyDescent="0.35">
      <c r="A483" s="39" t="str">
        <f t="shared" si="10"/>
        <v>EP_MAP_SDN_TEMP_NN_GR_ARC</v>
      </c>
      <c r="B483" s="39" t="str">
        <f t="shared" si="11"/>
        <v>TEMP</v>
      </c>
      <c r="C483" s="36" t="str">
        <f t="shared" si="9"/>
        <v>EXT</v>
      </c>
      <c r="D483" s="50" t="s">
        <v>371</v>
      </c>
      <c r="E483" s="50"/>
      <c r="F483" s="50" t="s">
        <v>370</v>
      </c>
      <c r="G483" s="50"/>
      <c r="H483" s="50"/>
      <c r="I483" s="184"/>
      <c r="J483" s="50"/>
      <c r="K483" s="50"/>
      <c r="L483" s="50">
        <v>0</v>
      </c>
      <c r="M483" s="50"/>
      <c r="N483" s="50"/>
      <c r="O483" s="50">
        <v>0</v>
      </c>
      <c r="P483" s="50"/>
      <c r="Q483" s="50"/>
      <c r="R483" s="184"/>
    </row>
    <row r="484" spans="1:18" x14ac:dyDescent="0.35">
      <c r="A484" s="39" t="str">
        <f t="shared" ref="A484:A542" si="12">D209</f>
        <v>EP_MAP_SDN_TEMP_NN_GR_BLS</v>
      </c>
      <c r="B484" s="39" t="str">
        <f t="shared" ref="B484:B542" si="13">A209</f>
        <v>TEMP</v>
      </c>
      <c r="C484" s="36" t="str">
        <f t="shared" si="9"/>
        <v>EXT</v>
      </c>
      <c r="D484" s="50" t="s">
        <v>371</v>
      </c>
      <c r="E484" s="50"/>
      <c r="F484" s="50" t="s">
        <v>370</v>
      </c>
      <c r="G484" s="50"/>
      <c r="H484" s="50"/>
      <c r="I484" s="184"/>
      <c r="J484" s="50"/>
      <c r="K484" s="50"/>
      <c r="L484" s="50">
        <v>0</v>
      </c>
      <c r="M484" s="50"/>
      <c r="N484" s="50"/>
      <c r="O484" s="50">
        <v>0</v>
      </c>
      <c r="P484" s="50"/>
      <c r="Q484" s="50"/>
      <c r="R484" s="184"/>
    </row>
    <row r="485" spans="1:18" x14ac:dyDescent="0.35">
      <c r="A485" s="39" t="str">
        <f t="shared" si="12"/>
        <v>EP_MAP_INT_TSMA_NN_GR_EUR</v>
      </c>
      <c r="B485" s="39" t="str">
        <f t="shared" si="13"/>
        <v>TSMA</v>
      </c>
      <c r="C485" s="36" t="str">
        <f t="shared" si="9"/>
        <v>INT</v>
      </c>
      <c r="D485" s="50" t="s">
        <v>371</v>
      </c>
      <c r="E485" s="50"/>
      <c r="F485" s="50" t="s">
        <v>370</v>
      </c>
      <c r="G485" s="50"/>
      <c r="H485" s="50"/>
      <c r="I485" s="184"/>
      <c r="J485" s="50"/>
      <c r="K485" s="50"/>
      <c r="L485" s="50">
        <v>0</v>
      </c>
      <c r="M485" s="50"/>
      <c r="N485" s="50"/>
      <c r="O485" s="50">
        <v>0</v>
      </c>
      <c r="P485" s="50"/>
      <c r="Q485" s="50"/>
      <c r="R485" s="184"/>
    </row>
    <row r="486" spans="1:18" x14ac:dyDescent="0.35">
      <c r="A486" s="39" t="str">
        <f t="shared" si="12"/>
        <v>EP_MAP_SON_SLEV_TG_TS_TRE</v>
      </c>
      <c r="B486" s="39" t="str">
        <f t="shared" si="13"/>
        <v>SLEV</v>
      </c>
      <c r="C486" s="36" t="str">
        <f t="shared" si="9"/>
        <v>EXT</v>
      </c>
      <c r="D486" s="50" t="s">
        <v>371</v>
      </c>
      <c r="E486" s="50"/>
      <c r="F486" s="50" t="s">
        <v>370</v>
      </c>
      <c r="G486" s="50"/>
      <c r="H486" s="50"/>
      <c r="I486" s="184"/>
      <c r="J486" s="50"/>
      <c r="K486" s="50"/>
      <c r="L486" s="50">
        <v>0</v>
      </c>
      <c r="M486" s="50"/>
      <c r="N486" s="50"/>
      <c r="O486" s="50">
        <v>0</v>
      </c>
      <c r="P486" s="50"/>
      <c r="Q486" s="50"/>
      <c r="R486" s="184"/>
    </row>
    <row r="487" spans="1:18" x14ac:dyDescent="0.35">
      <c r="A487" s="39" t="str">
        <f t="shared" si="12"/>
        <v>EP_MAP_SDN_TEMP_NN_GR_NWS</v>
      </c>
      <c r="B487" s="39" t="str">
        <f t="shared" si="13"/>
        <v>TEMP</v>
      </c>
      <c r="C487" s="36" t="str">
        <f t="shared" si="9"/>
        <v>EXT</v>
      </c>
      <c r="D487" s="50" t="s">
        <v>371</v>
      </c>
      <c r="E487" s="50"/>
      <c r="F487" s="50" t="s">
        <v>370</v>
      </c>
      <c r="G487" s="50"/>
      <c r="H487" s="50"/>
      <c r="I487" s="184"/>
      <c r="J487" s="50"/>
      <c r="K487" s="50"/>
      <c r="L487" s="50">
        <v>0</v>
      </c>
      <c r="M487" s="50"/>
      <c r="N487" s="50"/>
      <c r="O487" s="50">
        <v>0</v>
      </c>
      <c r="P487" s="50"/>
      <c r="Q487" s="50"/>
      <c r="R487" s="184"/>
    </row>
    <row r="488" spans="1:18" x14ac:dyDescent="0.35">
      <c r="A488" s="39" t="str">
        <f t="shared" si="12"/>
        <v>EP_MAP_SDN_TEMP_NN_GR_MED</v>
      </c>
      <c r="B488" s="39" t="str">
        <f t="shared" si="13"/>
        <v>TEMP</v>
      </c>
      <c r="C488" s="36" t="str">
        <f t="shared" si="9"/>
        <v>EXT</v>
      </c>
      <c r="D488" s="50" t="s">
        <v>371</v>
      </c>
      <c r="E488" s="50"/>
      <c r="F488" s="50" t="s">
        <v>370</v>
      </c>
      <c r="G488" s="50"/>
      <c r="H488" s="50"/>
      <c r="I488" s="184"/>
      <c r="J488" s="50"/>
      <c r="K488" s="50"/>
      <c r="L488" s="50">
        <v>0</v>
      </c>
      <c r="M488" s="50"/>
      <c r="N488" s="50"/>
      <c r="O488" s="50">
        <v>0</v>
      </c>
      <c r="P488" s="50"/>
      <c r="Q488" s="50"/>
      <c r="R488" s="184"/>
    </row>
    <row r="489" spans="1:18" x14ac:dyDescent="0.35">
      <c r="A489" s="39" t="str">
        <f t="shared" si="12"/>
        <v>EP_MAP_SDN_TEMP_NN_GR_IBI</v>
      </c>
      <c r="B489" s="39" t="str">
        <f t="shared" si="13"/>
        <v>TEMP</v>
      </c>
      <c r="C489" s="36" t="str">
        <f t="shared" si="9"/>
        <v>EXT</v>
      </c>
      <c r="D489" s="50" t="s">
        <v>371</v>
      </c>
      <c r="E489" s="50"/>
      <c r="F489" s="50" t="s">
        <v>370</v>
      </c>
      <c r="G489" s="50"/>
      <c r="H489" s="50"/>
      <c r="I489" s="184"/>
      <c r="J489" s="50"/>
      <c r="K489" s="50"/>
      <c r="L489" s="50">
        <v>0</v>
      </c>
      <c r="M489" s="50"/>
      <c r="N489" s="50"/>
      <c r="O489" s="50">
        <v>0</v>
      </c>
      <c r="P489" s="50"/>
      <c r="Q489" s="50"/>
      <c r="R489" s="184"/>
    </row>
    <row r="490" spans="1:18" x14ac:dyDescent="0.35">
      <c r="A490" s="39" t="str">
        <f t="shared" si="12"/>
        <v>EP_MAP_CMS_SIEX_SA_GR_ARC</v>
      </c>
      <c r="B490" s="39" t="str">
        <f t="shared" si="13"/>
        <v>SIEX</v>
      </c>
      <c r="C490" s="36" t="str">
        <f t="shared" si="9"/>
        <v>EXT</v>
      </c>
      <c r="D490" s="50" t="s">
        <v>371</v>
      </c>
      <c r="E490" s="50"/>
      <c r="F490" s="50" t="s">
        <v>370</v>
      </c>
      <c r="G490" s="50"/>
      <c r="H490" s="50"/>
      <c r="I490" s="184"/>
      <c r="J490" s="50"/>
      <c r="K490" s="50"/>
      <c r="L490" s="50">
        <v>0</v>
      </c>
      <c r="M490" s="50"/>
      <c r="N490" s="50"/>
      <c r="O490" s="50">
        <v>0</v>
      </c>
      <c r="P490" s="50"/>
      <c r="Q490" s="50"/>
      <c r="R490" s="184"/>
    </row>
    <row r="491" spans="1:18" x14ac:dyDescent="0.35">
      <c r="A491" s="39" t="str">
        <f t="shared" si="12"/>
        <v>EP_MAP_SDN_PSAL_NN_GR_NWS</v>
      </c>
      <c r="B491" s="39" t="str">
        <f t="shared" si="13"/>
        <v>PSAL</v>
      </c>
      <c r="C491" s="36" t="str">
        <f t="shared" si="9"/>
        <v>EXT</v>
      </c>
      <c r="D491" s="50" t="s">
        <v>371</v>
      </c>
      <c r="E491" s="50"/>
      <c r="F491" s="50" t="s">
        <v>370</v>
      </c>
      <c r="G491" s="50"/>
      <c r="H491" s="50"/>
      <c r="I491" s="184"/>
      <c r="J491" s="50"/>
      <c r="K491" s="50"/>
      <c r="L491" s="50">
        <v>0</v>
      </c>
      <c r="M491" s="50"/>
      <c r="N491" s="50"/>
      <c r="O491" s="50">
        <v>0</v>
      </c>
      <c r="P491" s="50"/>
      <c r="Q491" s="50"/>
      <c r="R491" s="184"/>
    </row>
    <row r="492" spans="1:18" x14ac:dyDescent="0.35">
      <c r="A492" s="39" t="str">
        <f t="shared" si="12"/>
        <v>EP_MAP_SDN_PSAL_NN_GR_BAL</v>
      </c>
      <c r="B492" s="39" t="str">
        <f t="shared" si="13"/>
        <v>PSAL</v>
      </c>
      <c r="C492" s="36" t="str">
        <f t="shared" si="9"/>
        <v>EXT</v>
      </c>
      <c r="D492" s="50" t="s">
        <v>371</v>
      </c>
      <c r="E492" s="50"/>
      <c r="F492" s="50" t="s">
        <v>370</v>
      </c>
      <c r="G492" s="50"/>
      <c r="H492" s="50"/>
      <c r="I492" s="184"/>
      <c r="J492" s="50"/>
      <c r="K492" s="50"/>
      <c r="L492" s="50">
        <v>0</v>
      </c>
      <c r="M492" s="50"/>
      <c r="N492" s="50"/>
      <c r="O492" s="50">
        <v>0</v>
      </c>
      <c r="P492" s="50"/>
      <c r="Q492" s="50"/>
      <c r="R492" s="184"/>
    </row>
    <row r="493" spans="1:18" x14ac:dyDescent="0.35">
      <c r="A493" s="39" t="str">
        <f t="shared" si="12"/>
        <v>EP_MAP_CMS_TEMP_XX_GR_C51</v>
      </c>
      <c r="B493" s="39" t="str">
        <f t="shared" si="13"/>
        <v>TEMP</v>
      </c>
      <c r="C493" s="36" t="str">
        <f t="shared" si="9"/>
        <v>EXT</v>
      </c>
      <c r="D493" s="50" t="s">
        <v>371</v>
      </c>
      <c r="E493" s="50"/>
      <c r="F493" s="50" t="s">
        <v>370</v>
      </c>
      <c r="G493" s="50"/>
      <c r="H493" s="50"/>
      <c r="I493" s="184"/>
      <c r="J493" s="50"/>
      <c r="K493" s="50"/>
      <c r="L493" s="50">
        <v>0</v>
      </c>
      <c r="M493" s="50"/>
      <c r="N493" s="50"/>
      <c r="O493" s="50">
        <v>0</v>
      </c>
      <c r="P493" s="50"/>
      <c r="Q493" s="50"/>
      <c r="R493" s="184"/>
    </row>
    <row r="494" spans="1:18" x14ac:dyDescent="0.35">
      <c r="A494" s="39" t="str">
        <f t="shared" si="12"/>
        <v>EP_MAP_MEO_PSAL_MM_PR_GLO</v>
      </c>
      <c r="B494" s="39" t="str">
        <f t="shared" si="13"/>
        <v>PSAL</v>
      </c>
      <c r="C494" s="36" t="str">
        <f t="shared" si="9"/>
        <v>EXT</v>
      </c>
      <c r="D494" s="50" t="s">
        <v>371</v>
      </c>
      <c r="E494" s="50"/>
      <c r="F494" s="50" t="s">
        <v>370</v>
      </c>
      <c r="G494" s="50"/>
      <c r="H494" s="50"/>
      <c r="I494" s="184"/>
      <c r="J494" s="50"/>
      <c r="K494" s="50"/>
      <c r="L494" s="50">
        <v>0</v>
      </c>
      <c r="M494" s="50"/>
      <c r="N494" s="50"/>
      <c r="O494" s="50">
        <v>0</v>
      </c>
      <c r="P494" s="50"/>
      <c r="Q494" s="50"/>
      <c r="R494" s="184"/>
    </row>
    <row r="495" spans="1:18" x14ac:dyDescent="0.35">
      <c r="A495" s="39" t="str">
        <f t="shared" si="12"/>
        <v>EP_MAP_SDN_TEMP_NN_GR_BAL</v>
      </c>
      <c r="B495" s="39" t="str">
        <f t="shared" si="13"/>
        <v>TEMP</v>
      </c>
      <c r="C495" s="36" t="str">
        <f t="shared" si="9"/>
        <v>EXT</v>
      </c>
      <c r="D495" s="50" t="s">
        <v>371</v>
      </c>
      <c r="E495" s="50"/>
      <c r="F495" s="50" t="s">
        <v>370</v>
      </c>
      <c r="G495" s="50"/>
      <c r="H495" s="50"/>
      <c r="I495" s="184"/>
      <c r="J495" s="50"/>
      <c r="K495" s="50"/>
      <c r="L495" s="50">
        <v>0</v>
      </c>
      <c r="M495" s="50"/>
      <c r="N495" s="50"/>
      <c r="O495" s="50">
        <v>0</v>
      </c>
      <c r="P495" s="50"/>
      <c r="Q495" s="50"/>
      <c r="R495" s="184"/>
    </row>
    <row r="496" spans="1:18" x14ac:dyDescent="0.35">
      <c r="A496" s="39" t="str">
        <f t="shared" si="12"/>
        <v>EP_MAP_SDN_PSAL_NN_GR_IBI</v>
      </c>
      <c r="B496" s="39" t="str">
        <f t="shared" si="13"/>
        <v>PSAL</v>
      </c>
      <c r="C496" s="36" t="str">
        <f t="shared" si="9"/>
        <v>EXT</v>
      </c>
      <c r="D496" s="50" t="s">
        <v>371</v>
      </c>
      <c r="E496" s="50"/>
      <c r="F496" s="50" t="s">
        <v>370</v>
      </c>
      <c r="G496" s="50"/>
      <c r="H496" s="50"/>
      <c r="I496" s="184"/>
      <c r="J496" s="50"/>
      <c r="K496" s="50"/>
      <c r="L496" s="50">
        <v>0</v>
      </c>
      <c r="M496" s="50"/>
      <c r="N496" s="50"/>
      <c r="O496" s="50">
        <v>0</v>
      </c>
      <c r="P496" s="50"/>
      <c r="Q496" s="50"/>
      <c r="R496" s="184"/>
    </row>
    <row r="497" spans="1:18" x14ac:dyDescent="0.35">
      <c r="A497" s="39" t="str">
        <f t="shared" si="12"/>
        <v>EP_MAP_SDN_PSAL_NN_GR_BLS</v>
      </c>
      <c r="B497" s="39" t="str">
        <f t="shared" si="13"/>
        <v>PSAL</v>
      </c>
      <c r="C497" s="36" t="str">
        <f t="shared" si="9"/>
        <v>EXT</v>
      </c>
      <c r="D497" s="50" t="s">
        <v>371</v>
      </c>
      <c r="E497" s="50"/>
      <c r="F497" s="50" t="s">
        <v>370</v>
      </c>
      <c r="G497" s="50"/>
      <c r="H497" s="50"/>
      <c r="I497" s="184"/>
      <c r="J497" s="50"/>
      <c r="K497" s="50"/>
      <c r="L497" s="50">
        <v>0</v>
      </c>
      <c r="M497" s="50"/>
      <c r="N497" s="50"/>
      <c r="O497" s="50">
        <v>0</v>
      </c>
      <c r="P497" s="50"/>
      <c r="Q497" s="50"/>
      <c r="R497" s="184"/>
    </row>
    <row r="498" spans="1:18" x14ac:dyDescent="0.35">
      <c r="A498" s="39" t="str">
        <f t="shared" si="12"/>
        <v>EP_MAP_MEO_TEMP_MM_PR_GLO</v>
      </c>
      <c r="B498" s="39" t="str">
        <f t="shared" si="13"/>
        <v>TEMP</v>
      </c>
      <c r="C498" s="36" t="str">
        <f t="shared" si="9"/>
        <v>EXT</v>
      </c>
      <c r="D498" s="50" t="s">
        <v>371</v>
      </c>
      <c r="E498" s="50"/>
      <c r="F498" s="50" t="s">
        <v>370</v>
      </c>
      <c r="G498" s="50"/>
      <c r="H498" s="50"/>
      <c r="I498" s="184"/>
      <c r="J498" s="50"/>
      <c r="K498" s="50"/>
      <c r="L498" s="50">
        <v>0</v>
      </c>
      <c r="M498" s="50"/>
      <c r="N498" s="50"/>
      <c r="O498" s="50">
        <v>0</v>
      </c>
      <c r="P498" s="50"/>
      <c r="Q498" s="50"/>
      <c r="R498" s="184"/>
    </row>
    <row r="499" spans="1:18" x14ac:dyDescent="0.35">
      <c r="A499" s="39" t="str">
        <f t="shared" si="12"/>
        <v>EP_MAP_INT_UWNO_NN_XX_INR</v>
      </c>
      <c r="B499" s="39" t="str">
        <f t="shared" si="13"/>
        <v>UWNO</v>
      </c>
      <c r="C499" s="36" t="str">
        <f t="shared" si="9"/>
        <v>INT</v>
      </c>
      <c r="D499" s="50" t="s">
        <v>371</v>
      </c>
      <c r="E499" s="50"/>
      <c r="F499" s="50" t="s">
        <v>370</v>
      </c>
      <c r="G499" s="50"/>
      <c r="H499" s="50"/>
      <c r="I499" s="184"/>
      <c r="J499" s="50"/>
      <c r="K499" s="50"/>
      <c r="L499" s="50">
        <v>0</v>
      </c>
      <c r="M499" s="50"/>
      <c r="N499" s="50"/>
      <c r="O499" s="50">
        <v>0</v>
      </c>
      <c r="P499" s="50"/>
      <c r="Q499" s="50"/>
      <c r="R499" s="184"/>
    </row>
    <row r="500" spans="1:18" x14ac:dyDescent="0.35">
      <c r="A500" s="39" t="str">
        <f t="shared" si="12"/>
        <v>EP_MAP_SDN_PSAL_NN_GR_ARC</v>
      </c>
      <c r="B500" s="39" t="str">
        <f t="shared" si="13"/>
        <v>PSAL</v>
      </c>
      <c r="C500" s="36" t="str">
        <f t="shared" si="9"/>
        <v>EXT</v>
      </c>
      <c r="D500" s="50" t="s">
        <v>371</v>
      </c>
      <c r="E500" s="50"/>
      <c r="F500" s="50" t="s">
        <v>370</v>
      </c>
      <c r="G500" s="50"/>
      <c r="H500" s="50"/>
      <c r="I500" s="184"/>
      <c r="J500" s="50"/>
      <c r="K500" s="50"/>
      <c r="L500" s="50">
        <v>0</v>
      </c>
      <c r="M500" s="50"/>
      <c r="N500" s="50"/>
      <c r="O500" s="50">
        <v>0</v>
      </c>
      <c r="P500" s="50"/>
      <c r="Q500" s="50"/>
      <c r="R500" s="184"/>
    </row>
    <row r="501" spans="1:18" x14ac:dyDescent="0.35">
      <c r="A501" s="39" t="str">
        <f t="shared" si="12"/>
        <v>EP_MAP_INT_ALLP_AL_XX_NRT</v>
      </c>
      <c r="B501" s="39" t="str">
        <f t="shared" si="13"/>
        <v>ALLP</v>
      </c>
      <c r="C501" s="36" t="str">
        <f t="shared" si="9"/>
        <v>INT</v>
      </c>
      <c r="D501" s="50" t="s">
        <v>371</v>
      </c>
      <c r="E501" s="50"/>
      <c r="F501" s="50" t="s">
        <v>370</v>
      </c>
      <c r="G501" s="50"/>
      <c r="H501" s="50"/>
      <c r="I501" s="184"/>
      <c r="J501" s="50"/>
      <c r="K501" s="50"/>
      <c r="L501" s="50">
        <v>0</v>
      </c>
      <c r="M501" s="50"/>
      <c r="N501" s="50"/>
      <c r="O501" s="50">
        <v>0</v>
      </c>
      <c r="P501" s="50"/>
      <c r="Q501" s="50"/>
      <c r="R501" s="184"/>
    </row>
    <row r="502" spans="1:18" x14ac:dyDescent="0.35">
      <c r="A502" s="39" t="str">
        <f t="shared" si="12"/>
        <v>EP_MAP_CMS_SIEX_SA_GR_ANT</v>
      </c>
      <c r="B502" s="39" t="str">
        <f t="shared" si="13"/>
        <v>SIEX</v>
      </c>
      <c r="C502" s="36" t="str">
        <f t="shared" si="9"/>
        <v>EXT</v>
      </c>
      <c r="D502" s="50" t="s">
        <v>371</v>
      </c>
      <c r="E502" s="50"/>
      <c r="F502" s="50" t="s">
        <v>370</v>
      </c>
      <c r="G502" s="50"/>
      <c r="H502" s="50"/>
      <c r="I502" s="184"/>
      <c r="J502" s="50"/>
      <c r="K502" s="50"/>
      <c r="L502" s="50">
        <v>0</v>
      </c>
      <c r="M502" s="50"/>
      <c r="N502" s="50"/>
      <c r="O502" s="50">
        <v>0</v>
      </c>
      <c r="P502" s="50"/>
      <c r="Q502" s="50"/>
      <c r="R502" s="184"/>
    </row>
    <row r="503" spans="1:18" x14ac:dyDescent="0.35">
      <c r="A503" s="39" t="str">
        <f t="shared" si="12"/>
        <v>EP_MAP_INT_TEMP_PR_TS_DBA</v>
      </c>
      <c r="B503" s="39" t="str">
        <f t="shared" si="13"/>
        <v>TEMP</v>
      </c>
      <c r="C503" s="36" t="str">
        <f t="shared" si="9"/>
        <v>INT</v>
      </c>
      <c r="D503" s="50" t="s">
        <v>371</v>
      </c>
      <c r="E503" s="50"/>
      <c r="F503" s="50" t="s">
        <v>370</v>
      </c>
      <c r="G503" s="50"/>
      <c r="H503" s="50"/>
      <c r="I503" s="184"/>
      <c r="J503" s="50"/>
      <c r="K503" s="50"/>
      <c r="L503" s="50">
        <v>0</v>
      </c>
      <c r="M503" s="50"/>
      <c r="N503" s="50"/>
      <c r="O503" s="50">
        <v>0</v>
      </c>
      <c r="P503" s="50"/>
      <c r="Q503" s="50"/>
      <c r="R503" s="184"/>
    </row>
    <row r="504" spans="1:18" x14ac:dyDescent="0.35">
      <c r="A504" s="39" t="str">
        <f t="shared" si="12"/>
        <v>EP_MAP_INT_PSAL_PR_TS_DBA</v>
      </c>
      <c r="B504" s="39" t="str">
        <f t="shared" si="13"/>
        <v>PSAL</v>
      </c>
      <c r="C504" s="36" t="str">
        <f t="shared" si="9"/>
        <v>INT</v>
      </c>
      <c r="D504" s="50" t="s">
        <v>371</v>
      </c>
      <c r="E504" s="50"/>
      <c r="F504" s="50" t="s">
        <v>370</v>
      </c>
      <c r="G504" s="50"/>
      <c r="H504" s="50"/>
      <c r="I504" s="184"/>
      <c r="J504" s="50"/>
      <c r="K504" s="50"/>
      <c r="L504" s="50">
        <v>0</v>
      </c>
      <c r="M504" s="50"/>
      <c r="N504" s="50"/>
      <c r="O504" s="50">
        <v>0</v>
      </c>
      <c r="P504" s="50"/>
      <c r="Q504" s="50"/>
      <c r="R504" s="184"/>
    </row>
    <row r="505" spans="1:18" x14ac:dyDescent="0.35">
      <c r="A505" s="39" t="str">
        <f t="shared" si="12"/>
        <v>EP_MAP_INT_TEMP_DB_TS_DBA</v>
      </c>
      <c r="B505" s="39" t="str">
        <f t="shared" si="13"/>
        <v>TEMP</v>
      </c>
      <c r="C505" s="36" t="str">
        <f t="shared" si="9"/>
        <v>INT</v>
      </c>
      <c r="D505" s="50" t="s">
        <v>371</v>
      </c>
      <c r="E505" s="50"/>
      <c r="F505" s="50" t="s">
        <v>370</v>
      </c>
      <c r="G505" s="50"/>
      <c r="H505" s="50"/>
      <c r="I505" s="184"/>
      <c r="J505" s="50"/>
      <c r="K505" s="50"/>
      <c r="L505" s="50">
        <v>0</v>
      </c>
      <c r="M505" s="50"/>
      <c r="N505" s="50"/>
      <c r="O505" s="50">
        <v>0</v>
      </c>
      <c r="P505" s="50"/>
      <c r="Q505" s="50"/>
      <c r="R505" s="184"/>
    </row>
    <row r="506" spans="1:18" x14ac:dyDescent="0.35">
      <c r="A506" s="39" t="str">
        <f t="shared" si="12"/>
        <v>EP_MAP_INT_PSAL_DB_TS_DBA</v>
      </c>
      <c r="B506" s="39" t="str">
        <f t="shared" si="13"/>
        <v>PSAL</v>
      </c>
      <c r="C506" s="36" t="str">
        <f t="shared" si="9"/>
        <v>INT</v>
      </c>
      <c r="D506" s="50" t="s">
        <v>371</v>
      </c>
      <c r="E506" s="50"/>
      <c r="F506" s="50" t="s">
        <v>370</v>
      </c>
      <c r="G506" s="50"/>
      <c r="H506" s="50"/>
      <c r="I506" s="184"/>
      <c r="J506" s="50"/>
      <c r="K506" s="50"/>
      <c r="L506" s="50">
        <v>0</v>
      </c>
      <c r="M506" s="50"/>
      <c r="N506" s="50"/>
      <c r="O506" s="50">
        <v>0</v>
      </c>
      <c r="P506" s="50"/>
      <c r="Q506" s="50"/>
      <c r="R506" s="184"/>
    </row>
    <row r="507" spans="1:18" x14ac:dyDescent="0.35">
      <c r="A507" s="39" t="str">
        <f t="shared" si="12"/>
        <v>EP_MAP_INT_TEMP_FB_TS_DBA</v>
      </c>
      <c r="B507" s="39" t="str">
        <f t="shared" si="13"/>
        <v>TEMP</v>
      </c>
      <c r="C507" s="36" t="str">
        <f t="shared" si="9"/>
        <v>INT</v>
      </c>
      <c r="D507" s="50" t="s">
        <v>371</v>
      </c>
      <c r="E507" s="50"/>
      <c r="F507" s="50" t="s">
        <v>370</v>
      </c>
      <c r="G507" s="50"/>
      <c r="H507" s="50"/>
      <c r="I507" s="184"/>
      <c r="J507" s="50"/>
      <c r="K507" s="50"/>
      <c r="L507" s="50">
        <v>0</v>
      </c>
      <c r="M507" s="50"/>
      <c r="N507" s="50"/>
      <c r="O507" s="50">
        <v>0</v>
      </c>
      <c r="P507" s="50"/>
      <c r="Q507" s="50"/>
      <c r="R507" s="184"/>
    </row>
    <row r="508" spans="1:18" x14ac:dyDescent="0.35">
      <c r="A508" s="39" t="str">
        <f t="shared" si="12"/>
        <v>EP_MAP_INT_PSAL_FB_TS_DBA</v>
      </c>
      <c r="B508" s="39" t="str">
        <f t="shared" si="13"/>
        <v>PSAL</v>
      </c>
      <c r="C508" s="36" t="str">
        <f t="shared" si="9"/>
        <v>INT</v>
      </c>
      <c r="D508" s="50" t="s">
        <v>371</v>
      </c>
      <c r="E508" s="50"/>
      <c r="F508" s="50" t="s">
        <v>370</v>
      </c>
      <c r="G508" s="50"/>
      <c r="H508" s="50"/>
      <c r="I508" s="184"/>
      <c r="J508" s="50"/>
      <c r="K508" s="50"/>
      <c r="L508" s="50">
        <v>0</v>
      </c>
      <c r="M508" s="50"/>
      <c r="N508" s="50"/>
      <c r="O508" s="50">
        <v>0</v>
      </c>
      <c r="P508" s="50"/>
      <c r="Q508" s="50"/>
      <c r="R508" s="184"/>
    </row>
    <row r="509" spans="1:18" x14ac:dyDescent="0.35">
      <c r="A509" s="39" t="str">
        <f t="shared" si="12"/>
        <v>EP_MAP_INT_BGCH_FB_TS_DBA</v>
      </c>
      <c r="B509" s="39" t="str">
        <f t="shared" si="13"/>
        <v>BGCH</v>
      </c>
      <c r="C509" s="36" t="str">
        <f t="shared" si="9"/>
        <v>INT</v>
      </c>
      <c r="D509" s="50" t="s">
        <v>371</v>
      </c>
      <c r="E509" s="50"/>
      <c r="F509" s="50" t="s">
        <v>370</v>
      </c>
      <c r="G509" s="50"/>
      <c r="H509" s="50"/>
      <c r="I509" s="184"/>
      <c r="J509" s="50"/>
      <c r="K509" s="50"/>
      <c r="L509" s="50">
        <v>0</v>
      </c>
      <c r="M509" s="50"/>
      <c r="N509" s="50"/>
      <c r="O509" s="50">
        <v>0</v>
      </c>
      <c r="P509" s="50"/>
      <c r="Q509" s="50"/>
      <c r="R509" s="184"/>
    </row>
    <row r="510" spans="1:18" x14ac:dyDescent="0.35">
      <c r="A510" s="39" t="str">
        <f t="shared" si="12"/>
        <v>EP_MAP_INT_TEMP_GL_TS_DBA</v>
      </c>
      <c r="B510" s="39" t="str">
        <f t="shared" si="13"/>
        <v>TEMP</v>
      </c>
      <c r="C510" s="36" t="str">
        <f t="shared" si="9"/>
        <v>INT</v>
      </c>
      <c r="D510" s="50" t="s">
        <v>371</v>
      </c>
      <c r="E510" s="50"/>
      <c r="F510" s="50" t="s">
        <v>370</v>
      </c>
      <c r="G510" s="50"/>
      <c r="H510" s="50"/>
      <c r="I510" s="184"/>
      <c r="J510" s="50"/>
      <c r="K510" s="50"/>
      <c r="L510" s="50">
        <v>0</v>
      </c>
      <c r="M510" s="50"/>
      <c r="N510" s="50"/>
      <c r="O510" s="50">
        <v>0</v>
      </c>
      <c r="P510" s="50"/>
      <c r="Q510" s="50"/>
      <c r="R510" s="184"/>
    </row>
    <row r="511" spans="1:18" x14ac:dyDescent="0.35">
      <c r="A511" s="39" t="str">
        <f t="shared" si="12"/>
        <v>EP_MAP_INT_PSAL_GL_TS_DBA</v>
      </c>
      <c r="B511" s="39" t="str">
        <f t="shared" si="13"/>
        <v>PSAL</v>
      </c>
      <c r="C511" s="36" t="str">
        <f t="shared" si="9"/>
        <v>INT</v>
      </c>
      <c r="D511" s="50" t="s">
        <v>371</v>
      </c>
      <c r="E511" s="50"/>
      <c r="F511" s="50" t="s">
        <v>370</v>
      </c>
      <c r="G511" s="50"/>
      <c r="H511" s="50"/>
      <c r="I511" s="184"/>
      <c r="J511" s="50"/>
      <c r="K511" s="50"/>
      <c r="L511" s="50">
        <v>0</v>
      </c>
      <c r="M511" s="50"/>
      <c r="N511" s="50"/>
      <c r="O511" s="50">
        <v>0</v>
      </c>
      <c r="P511" s="50"/>
      <c r="Q511" s="50"/>
      <c r="R511" s="184"/>
    </row>
    <row r="512" spans="1:18" x14ac:dyDescent="0.35">
      <c r="A512" s="39" t="str">
        <f t="shared" si="12"/>
        <v>EP_MAP_INT_BGCH_GL_TS_DBA</v>
      </c>
      <c r="B512" s="39" t="str">
        <f t="shared" si="13"/>
        <v>BGCH</v>
      </c>
      <c r="C512" s="36" t="str">
        <f t="shared" si="9"/>
        <v>INT</v>
      </c>
      <c r="D512" s="50" t="s">
        <v>371</v>
      </c>
      <c r="E512" s="50"/>
      <c r="F512" s="50" t="s">
        <v>370</v>
      </c>
      <c r="G512" s="50"/>
      <c r="H512" s="50"/>
      <c r="I512" s="184"/>
      <c r="J512" s="50"/>
      <c r="K512" s="50"/>
      <c r="L512" s="50">
        <v>0</v>
      </c>
      <c r="M512" s="50"/>
      <c r="N512" s="50"/>
      <c r="O512" s="50">
        <v>0</v>
      </c>
      <c r="P512" s="50"/>
      <c r="Q512" s="50"/>
      <c r="R512" s="184"/>
    </row>
    <row r="513" spans="1:18" x14ac:dyDescent="0.35">
      <c r="A513" s="39" t="str">
        <f t="shared" si="12"/>
        <v>EP_MAP_INT_SLEV_TG_TS_DBA</v>
      </c>
      <c r="B513" s="39" t="str">
        <f t="shared" si="13"/>
        <v>SLEV</v>
      </c>
      <c r="C513" s="36" t="str">
        <f t="shared" si="9"/>
        <v>INT</v>
      </c>
      <c r="D513" s="50" t="s">
        <v>371</v>
      </c>
      <c r="E513" s="50"/>
      <c r="F513" s="50" t="s">
        <v>370</v>
      </c>
      <c r="G513" s="50"/>
      <c r="H513" s="50"/>
      <c r="I513" s="184"/>
      <c r="J513" s="50"/>
      <c r="K513" s="50"/>
      <c r="L513" s="50">
        <v>0</v>
      </c>
      <c r="M513" s="50"/>
      <c r="N513" s="50"/>
      <c r="O513" s="50">
        <v>0</v>
      </c>
      <c r="P513" s="50"/>
      <c r="Q513" s="50"/>
      <c r="R513" s="184"/>
    </row>
    <row r="514" spans="1:18" x14ac:dyDescent="0.35">
      <c r="A514" s="39" t="str">
        <f t="shared" si="12"/>
        <v>EP_MAP_INT_TEMP_MO_TS_DBA</v>
      </c>
      <c r="B514" s="39" t="str">
        <f t="shared" si="13"/>
        <v>TEMP</v>
      </c>
      <c r="C514" s="36" t="str">
        <f t="shared" si="9"/>
        <v>INT</v>
      </c>
      <c r="D514" s="50" t="s">
        <v>371</v>
      </c>
      <c r="E514" s="50"/>
      <c r="F514" s="50" t="s">
        <v>370</v>
      </c>
      <c r="G514" s="50"/>
      <c r="H514" s="50"/>
      <c r="I514" s="184"/>
      <c r="J514" s="50"/>
      <c r="K514" s="50"/>
      <c r="L514" s="50">
        <v>0</v>
      </c>
      <c r="M514" s="50"/>
      <c r="N514" s="50"/>
      <c r="O514" s="50">
        <v>0</v>
      </c>
      <c r="P514" s="50"/>
      <c r="Q514" s="50"/>
      <c r="R514" s="184"/>
    </row>
    <row r="515" spans="1:18" x14ac:dyDescent="0.35">
      <c r="A515" s="39" t="str">
        <f t="shared" si="12"/>
        <v>EP_MAP_INT_PSAL_MO_TS_DBA</v>
      </c>
      <c r="B515" s="39" t="str">
        <f t="shared" si="13"/>
        <v>PSAL</v>
      </c>
      <c r="C515" s="36" t="str">
        <f t="shared" si="9"/>
        <v>INT</v>
      </c>
      <c r="D515" s="50" t="s">
        <v>371</v>
      </c>
      <c r="E515" s="50"/>
      <c r="F515" s="50" t="s">
        <v>370</v>
      </c>
      <c r="G515" s="50"/>
      <c r="H515" s="50"/>
      <c r="I515" s="184"/>
      <c r="J515" s="50"/>
      <c r="K515" s="50"/>
      <c r="L515" s="50">
        <v>0</v>
      </c>
      <c r="M515" s="50"/>
      <c r="N515" s="50"/>
      <c r="O515" s="50">
        <v>0</v>
      </c>
      <c r="P515" s="50"/>
      <c r="Q515" s="50"/>
      <c r="R515" s="184"/>
    </row>
    <row r="516" spans="1:18" x14ac:dyDescent="0.35">
      <c r="A516" s="39" t="str">
        <f t="shared" si="12"/>
        <v>EP_MAP_INT_BGCH_MO_TS_DBA</v>
      </c>
      <c r="B516" s="39" t="str">
        <f t="shared" si="13"/>
        <v>BGCH</v>
      </c>
      <c r="C516" s="36" t="str">
        <f t="shared" si="9"/>
        <v>INT</v>
      </c>
      <c r="D516" s="50" t="s">
        <v>371</v>
      </c>
      <c r="E516" s="50"/>
      <c r="F516" s="50" t="s">
        <v>370</v>
      </c>
      <c r="G516" s="50"/>
      <c r="H516" s="50"/>
      <c r="I516" s="184"/>
      <c r="J516" s="50"/>
      <c r="K516" s="50"/>
      <c r="L516" s="50">
        <v>0</v>
      </c>
      <c r="M516" s="50"/>
      <c r="N516" s="50"/>
      <c r="O516" s="50">
        <v>0</v>
      </c>
      <c r="P516" s="50"/>
      <c r="Q516" s="50"/>
      <c r="R516" s="184"/>
    </row>
    <row r="517" spans="1:18" x14ac:dyDescent="0.35">
      <c r="A517" s="39" t="str">
        <f t="shared" si="12"/>
        <v>EP_MAP_INT_WIND_MO_TS_DBA</v>
      </c>
      <c r="B517" s="39" t="str">
        <f t="shared" si="13"/>
        <v>WIND</v>
      </c>
      <c r="C517" s="36" t="str">
        <f t="shared" si="9"/>
        <v>INT</v>
      </c>
      <c r="D517" s="50" t="s">
        <v>371</v>
      </c>
      <c r="E517" s="50"/>
      <c r="F517" s="50" t="s">
        <v>370</v>
      </c>
      <c r="G517" s="50"/>
      <c r="H517" s="50"/>
      <c r="I517" s="184"/>
      <c r="J517" s="50"/>
      <c r="K517" s="50"/>
      <c r="L517" s="50">
        <v>0</v>
      </c>
      <c r="M517" s="50"/>
      <c r="N517" s="50"/>
      <c r="O517" s="50">
        <v>0</v>
      </c>
      <c r="P517" s="50"/>
      <c r="Q517" s="50"/>
      <c r="R517" s="184"/>
    </row>
    <row r="518" spans="1:18" x14ac:dyDescent="0.35">
      <c r="A518" s="39" t="str">
        <f t="shared" si="12"/>
        <v>EP_MAP_INT_WAVE_MO_TS_DBA</v>
      </c>
      <c r="B518" s="39" t="str">
        <f t="shared" si="13"/>
        <v>WAVE</v>
      </c>
      <c r="C518" s="36" t="str">
        <f t="shared" si="9"/>
        <v>INT</v>
      </c>
      <c r="D518" s="50" t="s">
        <v>371</v>
      </c>
      <c r="E518" s="50"/>
      <c r="F518" s="50" t="s">
        <v>370</v>
      </c>
      <c r="G518" s="50"/>
      <c r="H518" s="50"/>
      <c r="I518" s="184"/>
      <c r="J518" s="50"/>
      <c r="K518" s="50"/>
      <c r="L518" s="50">
        <v>0</v>
      </c>
      <c r="M518" s="50"/>
      <c r="N518" s="50"/>
      <c r="O518" s="50">
        <v>0</v>
      </c>
      <c r="P518" s="50"/>
      <c r="Q518" s="50"/>
      <c r="R518" s="184"/>
    </row>
    <row r="519" spans="1:18" x14ac:dyDescent="0.35">
      <c r="A519" s="39" t="str">
        <f t="shared" si="12"/>
        <v>EP_MAP_INT_ATMO_MO_TS_DBA</v>
      </c>
      <c r="B519" s="39" t="str">
        <f t="shared" si="13"/>
        <v>ATMO</v>
      </c>
      <c r="C519" s="36" t="str">
        <f t="shared" si="9"/>
        <v>INT</v>
      </c>
      <c r="D519" s="50" t="s">
        <v>371</v>
      </c>
      <c r="E519" s="50"/>
      <c r="F519" s="50" t="s">
        <v>370</v>
      </c>
      <c r="G519" s="50"/>
      <c r="H519" s="50"/>
      <c r="I519" s="184"/>
      <c r="J519" s="50"/>
      <c r="K519" s="50"/>
      <c r="L519" s="50">
        <v>0</v>
      </c>
      <c r="M519" s="50"/>
      <c r="N519" s="50"/>
      <c r="O519" s="50">
        <v>0</v>
      </c>
      <c r="P519" s="50"/>
      <c r="Q519" s="50"/>
      <c r="R519" s="184"/>
    </row>
    <row r="520" spans="1:18" x14ac:dyDescent="0.35">
      <c r="A520" s="39" t="str">
        <f t="shared" si="12"/>
        <v>EP_MAP_INT_UWNO_MO_TS_DBA</v>
      </c>
      <c r="B520" s="39" t="str">
        <f t="shared" si="13"/>
        <v>UWNO</v>
      </c>
      <c r="C520" s="36" t="str">
        <f t="shared" si="9"/>
        <v>INT</v>
      </c>
      <c r="D520" s="50" t="s">
        <v>371</v>
      </c>
      <c r="E520" s="50"/>
      <c r="F520" s="50" t="s">
        <v>370</v>
      </c>
      <c r="G520" s="50"/>
      <c r="H520" s="50"/>
      <c r="I520" s="184"/>
      <c r="J520" s="50"/>
      <c r="K520" s="50"/>
      <c r="L520" s="50">
        <v>0</v>
      </c>
      <c r="M520" s="50"/>
      <c r="N520" s="50"/>
      <c r="O520" s="50">
        <v>0</v>
      </c>
      <c r="P520" s="50"/>
      <c r="Q520" s="50"/>
      <c r="R520" s="184"/>
    </row>
    <row r="521" spans="1:18" x14ac:dyDescent="0.35">
      <c r="A521" s="39" t="str">
        <f t="shared" si="12"/>
        <v>EP_MAP_INT_CURR_MO_TS_DBA</v>
      </c>
      <c r="B521" s="39" t="str">
        <f t="shared" si="13"/>
        <v>CURR</v>
      </c>
      <c r="C521" s="36" t="str">
        <f t="shared" si="9"/>
        <v>INT</v>
      </c>
      <c r="D521" s="50" t="s">
        <v>371</v>
      </c>
      <c r="E521" s="50"/>
      <c r="F521" s="50" t="s">
        <v>370</v>
      </c>
      <c r="G521" s="50"/>
      <c r="H521" s="50"/>
      <c r="I521" s="184"/>
      <c r="J521" s="50"/>
      <c r="K521" s="50"/>
      <c r="L521" s="50">
        <v>0</v>
      </c>
      <c r="M521" s="50"/>
      <c r="N521" s="50"/>
      <c r="O521" s="50">
        <v>0</v>
      </c>
      <c r="P521" s="50"/>
      <c r="Q521" s="50"/>
      <c r="R521" s="184"/>
    </row>
    <row r="522" spans="1:18" x14ac:dyDescent="0.35">
      <c r="A522" s="39" t="str">
        <f t="shared" si="12"/>
        <v>EP_MAP_INT_OPTI_MO_TS_DBA</v>
      </c>
      <c r="B522" s="39" t="str">
        <f t="shared" si="13"/>
        <v>OPTI</v>
      </c>
      <c r="C522" s="36" t="str">
        <f t="shared" si="9"/>
        <v>INT</v>
      </c>
      <c r="D522" s="50" t="s">
        <v>371</v>
      </c>
      <c r="E522" s="50"/>
      <c r="F522" s="50" t="s">
        <v>370</v>
      </c>
      <c r="G522" s="50"/>
      <c r="H522" s="50"/>
      <c r="I522" s="184"/>
      <c r="J522" s="50"/>
      <c r="K522" s="50"/>
      <c r="L522" s="50">
        <v>0</v>
      </c>
      <c r="M522" s="50"/>
      <c r="N522" s="50"/>
      <c r="O522" s="50">
        <v>0</v>
      </c>
      <c r="P522" s="50"/>
      <c r="Q522" s="50"/>
      <c r="R522" s="184"/>
    </row>
    <row r="523" spans="1:18" x14ac:dyDescent="0.35">
      <c r="A523" s="39" t="str">
        <f t="shared" si="12"/>
        <v>EP_MAP_INT_TEMP_MM_TS_DBA</v>
      </c>
      <c r="B523" s="39" t="str">
        <f t="shared" si="13"/>
        <v>TEMP</v>
      </c>
      <c r="C523" s="36" t="str">
        <f t="shared" si="9"/>
        <v>INT</v>
      </c>
      <c r="D523" s="50" t="s">
        <v>371</v>
      </c>
      <c r="E523" s="50"/>
      <c r="F523" s="50" t="s">
        <v>370</v>
      </c>
      <c r="G523" s="50"/>
      <c r="H523" s="50"/>
      <c r="I523" s="184"/>
      <c r="J523" s="50"/>
      <c r="K523" s="50"/>
      <c r="L523" s="50">
        <v>0</v>
      </c>
      <c r="M523" s="50"/>
      <c r="N523" s="50"/>
      <c r="O523" s="50">
        <v>0</v>
      </c>
      <c r="P523" s="50"/>
      <c r="Q523" s="50"/>
      <c r="R523" s="184"/>
    </row>
    <row r="524" spans="1:18" x14ac:dyDescent="0.35">
      <c r="A524" s="39" t="str">
        <f t="shared" si="12"/>
        <v>EP_MAP_INT_PSAL_MM_TS_DBA</v>
      </c>
      <c r="B524" s="39" t="str">
        <f t="shared" si="13"/>
        <v>PSAL</v>
      </c>
      <c r="C524" s="36" t="str">
        <f t="shared" si="9"/>
        <v>INT</v>
      </c>
      <c r="D524" s="50" t="s">
        <v>371</v>
      </c>
      <c r="E524" s="50"/>
      <c r="F524" s="50" t="s">
        <v>370</v>
      </c>
      <c r="G524" s="50"/>
      <c r="H524" s="50"/>
      <c r="I524" s="184"/>
      <c r="J524" s="50"/>
      <c r="K524" s="50"/>
      <c r="L524" s="50">
        <v>0</v>
      </c>
      <c r="M524" s="50"/>
      <c r="N524" s="50"/>
      <c r="O524" s="50">
        <v>0</v>
      </c>
      <c r="P524" s="50"/>
      <c r="Q524" s="50"/>
      <c r="R524" s="184"/>
    </row>
    <row r="525" spans="1:18" x14ac:dyDescent="0.35">
      <c r="A525" s="39" t="str">
        <f t="shared" si="12"/>
        <v>EP_MAP_INT_CURR_HR_TS_DBA</v>
      </c>
      <c r="B525" s="39" t="str">
        <f t="shared" si="13"/>
        <v>CURR</v>
      </c>
      <c r="C525" s="36" t="str">
        <f t="shared" si="9"/>
        <v>INT</v>
      </c>
      <c r="D525" s="50" t="s">
        <v>371</v>
      </c>
      <c r="E525" s="50"/>
      <c r="F525" s="50" t="s">
        <v>370</v>
      </c>
      <c r="G525" s="50"/>
      <c r="H525" s="50"/>
      <c r="I525" s="184"/>
      <c r="J525" s="50"/>
      <c r="K525" s="50"/>
      <c r="L525" s="50">
        <v>0</v>
      </c>
      <c r="M525" s="50"/>
      <c r="N525" s="50"/>
      <c r="O525" s="50">
        <v>0</v>
      </c>
      <c r="P525" s="50"/>
      <c r="Q525" s="50"/>
      <c r="R525" s="184"/>
    </row>
    <row r="526" spans="1:18" x14ac:dyDescent="0.35">
      <c r="A526" s="39" t="str">
        <f t="shared" si="12"/>
        <v>EP_MAP_INT_RVFL_RS_TS_DBA</v>
      </c>
      <c r="B526" s="39" t="str">
        <f t="shared" si="13"/>
        <v>RVFL</v>
      </c>
      <c r="C526" s="36" t="str">
        <f t="shared" si="9"/>
        <v>INT</v>
      </c>
      <c r="D526" s="50" t="s">
        <v>371</v>
      </c>
      <c r="E526" s="50"/>
      <c r="F526" s="50" t="s">
        <v>370</v>
      </c>
      <c r="G526" s="50"/>
      <c r="H526" s="50"/>
      <c r="I526" s="184"/>
      <c r="J526" s="50"/>
      <c r="K526" s="50"/>
      <c r="L526" s="50">
        <v>0</v>
      </c>
      <c r="M526" s="50"/>
      <c r="N526" s="50"/>
      <c r="O526" s="50">
        <v>0</v>
      </c>
      <c r="P526" s="50"/>
      <c r="Q526" s="50"/>
      <c r="R526" s="184"/>
    </row>
    <row r="527" spans="1:18" x14ac:dyDescent="0.35">
      <c r="A527" s="39" t="str">
        <f t="shared" si="12"/>
        <v>EP_MAP_INT_TEMP_CT_TS_DBA</v>
      </c>
      <c r="B527" s="39" t="str">
        <f t="shared" si="13"/>
        <v>TEMP</v>
      </c>
      <c r="C527" s="36" t="str">
        <f t="shared" si="9"/>
        <v>INT</v>
      </c>
      <c r="D527" s="50" t="s">
        <v>371</v>
      </c>
      <c r="E527" s="50"/>
      <c r="F527" s="50" t="s">
        <v>370</v>
      </c>
      <c r="G527" s="50"/>
      <c r="H527" s="50"/>
      <c r="I527" s="184"/>
      <c r="J527" s="50"/>
      <c r="K527" s="50"/>
      <c r="L527" s="50">
        <v>0</v>
      </c>
      <c r="M527" s="50"/>
      <c r="N527" s="50"/>
      <c r="O527" s="50">
        <v>0</v>
      </c>
      <c r="P527" s="50"/>
      <c r="Q527" s="50"/>
      <c r="R527" s="184"/>
    </row>
    <row r="528" spans="1:18" x14ac:dyDescent="0.35">
      <c r="A528" s="39" t="str">
        <f t="shared" si="12"/>
        <v>EP_MAP_INT_PSAL_CT_TS_DBA</v>
      </c>
      <c r="B528" s="39" t="str">
        <f t="shared" si="13"/>
        <v>PSAL</v>
      </c>
      <c r="C528" s="36" t="str">
        <f t="shared" si="9"/>
        <v>INT</v>
      </c>
      <c r="D528" s="50" t="s">
        <v>371</v>
      </c>
      <c r="E528" s="50"/>
      <c r="F528" s="50" t="s">
        <v>370</v>
      </c>
      <c r="G528" s="50"/>
      <c r="H528" s="50"/>
      <c r="I528" s="184"/>
      <c r="J528" s="50"/>
      <c r="K528" s="50"/>
      <c r="L528" s="50">
        <v>0</v>
      </c>
      <c r="M528" s="50"/>
      <c r="N528" s="50"/>
      <c r="O528" s="50">
        <v>0</v>
      </c>
      <c r="P528" s="50"/>
      <c r="Q528" s="50"/>
      <c r="R528" s="184"/>
    </row>
    <row r="529" spans="1:18" x14ac:dyDescent="0.35">
      <c r="A529" s="39" t="str">
        <f t="shared" si="12"/>
        <v>EP_MAP_INT_TEMP_ML_TS_DBA</v>
      </c>
      <c r="B529" s="39" t="str">
        <f t="shared" si="13"/>
        <v>TEMP</v>
      </c>
      <c r="C529" s="36" t="str">
        <f t="shared" si="9"/>
        <v>INT</v>
      </c>
      <c r="D529" s="50" t="s">
        <v>371</v>
      </c>
      <c r="E529" s="50"/>
      <c r="F529" s="50" t="s">
        <v>370</v>
      </c>
      <c r="G529" s="50"/>
      <c r="H529" s="50"/>
      <c r="I529" s="184"/>
      <c r="J529" s="50"/>
      <c r="K529" s="50"/>
      <c r="L529" s="50">
        <v>0</v>
      </c>
      <c r="M529" s="50"/>
      <c r="N529" s="50"/>
      <c r="O529" s="50">
        <v>0</v>
      </c>
      <c r="P529" s="50"/>
      <c r="Q529" s="50"/>
      <c r="R529" s="184"/>
    </row>
    <row r="530" spans="1:18" x14ac:dyDescent="0.35">
      <c r="A530" s="39" t="str">
        <f t="shared" si="12"/>
        <v>EP_MAP_INT_PSAL_ML_TS_DBA</v>
      </c>
      <c r="B530" s="39" t="str">
        <f t="shared" si="13"/>
        <v>PSAL</v>
      </c>
      <c r="C530" s="36" t="str">
        <f t="shared" si="9"/>
        <v>INT</v>
      </c>
      <c r="D530" s="50" t="s">
        <v>371</v>
      </c>
      <c r="E530" s="50"/>
      <c r="F530" s="50" t="s">
        <v>370</v>
      </c>
      <c r="G530" s="50"/>
      <c r="H530" s="50"/>
      <c r="I530" s="184"/>
      <c r="J530" s="50"/>
      <c r="K530" s="50"/>
      <c r="L530" s="50">
        <v>0</v>
      </c>
      <c r="M530" s="50"/>
      <c r="N530" s="50"/>
      <c r="O530" s="50">
        <v>0</v>
      </c>
      <c r="P530" s="50"/>
      <c r="Q530" s="50"/>
      <c r="R530" s="184"/>
    </row>
    <row r="531" spans="1:18" x14ac:dyDescent="0.35">
      <c r="A531" s="39" t="str">
        <f t="shared" si="12"/>
        <v>EP_MAP_INT_TEMP_AL_TS_TRE</v>
      </c>
      <c r="B531" s="39" t="str">
        <f t="shared" si="13"/>
        <v>TEMP</v>
      </c>
      <c r="C531" s="36" t="str">
        <f t="shared" si="9"/>
        <v>INT</v>
      </c>
      <c r="D531" s="50" t="s">
        <v>371</v>
      </c>
      <c r="E531" s="50"/>
      <c r="F531" s="50" t="s">
        <v>370</v>
      </c>
      <c r="G531" s="50"/>
      <c r="H531" s="50"/>
      <c r="I531" s="184"/>
      <c r="J531" s="50"/>
      <c r="K531" s="50"/>
      <c r="L531" s="50">
        <v>0</v>
      </c>
      <c r="M531" s="50"/>
      <c r="N531" s="50"/>
      <c r="O531" s="50">
        <v>0</v>
      </c>
      <c r="P531" s="50"/>
      <c r="Q531" s="50"/>
      <c r="R531" s="184"/>
    </row>
    <row r="532" spans="1:18" x14ac:dyDescent="0.35">
      <c r="A532" s="39" t="str">
        <f t="shared" si="12"/>
        <v>EP_MAP_INT_PSAL_AL_TS_TRE</v>
      </c>
      <c r="B532" s="39" t="str">
        <f t="shared" si="13"/>
        <v>PSAL</v>
      </c>
      <c r="C532" s="36" t="str">
        <f t="shared" si="9"/>
        <v>INT</v>
      </c>
      <c r="D532" s="50" t="s">
        <v>371</v>
      </c>
      <c r="E532" s="50"/>
      <c r="F532" s="50" t="s">
        <v>370</v>
      </c>
      <c r="G532" s="50"/>
      <c r="H532" s="50"/>
      <c r="I532" s="184"/>
      <c r="J532" s="50"/>
      <c r="K532" s="50"/>
      <c r="L532" s="50">
        <v>0</v>
      </c>
      <c r="M532" s="50"/>
      <c r="N532" s="50"/>
      <c r="O532" s="50">
        <v>0</v>
      </c>
      <c r="P532" s="50"/>
      <c r="Q532" s="50"/>
      <c r="R532" s="184"/>
    </row>
    <row r="533" spans="1:18" x14ac:dyDescent="0.35">
      <c r="A533" s="39" t="str">
        <f t="shared" si="12"/>
        <v>EP_MAP_INT_CURR_AL_TS_TRE</v>
      </c>
      <c r="B533" s="39" t="str">
        <f t="shared" si="13"/>
        <v>CURR</v>
      </c>
      <c r="C533" s="36" t="str">
        <f t="shared" si="9"/>
        <v>INT</v>
      </c>
      <c r="D533" s="50" t="s">
        <v>371</v>
      </c>
      <c r="E533" s="50"/>
      <c r="F533" s="50" t="s">
        <v>370</v>
      </c>
      <c r="G533" s="50"/>
      <c r="H533" s="50"/>
      <c r="I533" s="184"/>
      <c r="J533" s="50"/>
      <c r="K533" s="50"/>
      <c r="L533" s="50">
        <v>0</v>
      </c>
      <c r="M533" s="50"/>
      <c r="N533" s="50"/>
      <c r="O533" s="50">
        <v>0</v>
      </c>
      <c r="P533" s="50"/>
      <c r="Q533" s="50"/>
      <c r="R533" s="184"/>
    </row>
    <row r="534" spans="1:18" x14ac:dyDescent="0.35">
      <c r="A534" s="39" t="str">
        <f t="shared" si="12"/>
        <v>EP_MAP_INT_WAVE_AL_TS_TRE</v>
      </c>
      <c r="B534" s="39" t="str">
        <f t="shared" si="13"/>
        <v>WAVE</v>
      </c>
      <c r="C534" s="36" t="str">
        <f t="shared" si="9"/>
        <v>INT</v>
      </c>
      <c r="D534" s="50" t="s">
        <v>371</v>
      </c>
      <c r="E534" s="50"/>
      <c r="F534" s="50" t="s">
        <v>370</v>
      </c>
      <c r="G534" s="50"/>
      <c r="H534" s="50"/>
      <c r="I534" s="184"/>
      <c r="J534" s="50"/>
      <c r="K534" s="50"/>
      <c r="L534" s="50">
        <v>0</v>
      </c>
      <c r="M534" s="50"/>
      <c r="N534" s="50"/>
      <c r="O534" s="50">
        <v>0</v>
      </c>
      <c r="P534" s="50"/>
      <c r="Q534" s="50"/>
      <c r="R534" s="184"/>
    </row>
    <row r="535" spans="1:18" x14ac:dyDescent="0.35">
      <c r="A535" s="39" t="str">
        <f t="shared" si="12"/>
        <v>EP_MAP_INT_WIND_AL_TS_TRE</v>
      </c>
      <c r="B535" s="39" t="str">
        <f t="shared" si="13"/>
        <v>WIND</v>
      </c>
      <c r="C535" s="36" t="str">
        <f t="shared" si="9"/>
        <v>INT</v>
      </c>
      <c r="D535" s="50" t="s">
        <v>371</v>
      </c>
      <c r="E535" s="50"/>
      <c r="F535" s="50" t="s">
        <v>370</v>
      </c>
      <c r="G535" s="50"/>
      <c r="H535" s="50"/>
      <c r="I535" s="184"/>
      <c r="J535" s="50"/>
      <c r="K535" s="50"/>
      <c r="L535" s="50">
        <v>0</v>
      </c>
      <c r="M535" s="50"/>
      <c r="N535" s="50"/>
      <c r="O535" s="50">
        <v>0</v>
      </c>
      <c r="P535" s="50"/>
      <c r="Q535" s="50"/>
      <c r="R535" s="184"/>
    </row>
    <row r="536" spans="1:18" x14ac:dyDescent="0.35">
      <c r="A536" s="39" t="str">
        <f t="shared" si="12"/>
        <v>EP_MAP_INT_BGCH_AL_TS_TRE</v>
      </c>
      <c r="B536" s="39" t="str">
        <f t="shared" si="13"/>
        <v>BGCH</v>
      </c>
      <c r="C536" s="36" t="str">
        <f t="shared" si="9"/>
        <v>INT</v>
      </c>
      <c r="D536" s="50" t="s">
        <v>371</v>
      </c>
      <c r="E536" s="50"/>
      <c r="F536" s="50" t="s">
        <v>370</v>
      </c>
      <c r="G536" s="50"/>
      <c r="H536" s="50"/>
      <c r="I536" s="184"/>
      <c r="J536" s="50"/>
      <c r="K536" s="50"/>
      <c r="L536" s="50">
        <v>0</v>
      </c>
      <c r="M536" s="50"/>
      <c r="N536" s="50"/>
      <c r="O536" s="50">
        <v>0</v>
      </c>
      <c r="P536" s="50"/>
      <c r="Q536" s="50"/>
      <c r="R536" s="184"/>
    </row>
    <row r="537" spans="1:18" x14ac:dyDescent="0.35">
      <c r="A537" s="39" t="str">
        <f t="shared" si="12"/>
        <v>EP_MAP_INT_ATMO_AL_TS_TRE</v>
      </c>
      <c r="B537" s="39" t="str">
        <f t="shared" si="13"/>
        <v>ATMO</v>
      </c>
      <c r="C537" s="36" t="str">
        <f t="shared" si="9"/>
        <v>INT</v>
      </c>
      <c r="D537" s="50" t="s">
        <v>371</v>
      </c>
      <c r="E537" s="50"/>
      <c r="F537" s="50" t="s">
        <v>370</v>
      </c>
      <c r="G537" s="50"/>
      <c r="H537" s="50"/>
      <c r="I537" s="184"/>
      <c r="J537" s="50"/>
      <c r="K537" s="50"/>
      <c r="L537" s="50">
        <v>0</v>
      </c>
      <c r="M537" s="50"/>
      <c r="N537" s="50"/>
      <c r="O537" s="50">
        <v>0</v>
      </c>
      <c r="P537" s="50"/>
      <c r="Q537" s="50"/>
      <c r="R537" s="184"/>
    </row>
    <row r="538" spans="1:18" x14ac:dyDescent="0.35">
      <c r="A538" s="39" t="str">
        <f t="shared" si="12"/>
        <v>EP_MAP_INT_SLEV_AL_TS_TRE</v>
      </c>
      <c r="B538" s="39" t="str">
        <f t="shared" si="13"/>
        <v>SLEV</v>
      </c>
      <c r="C538" s="36" t="str">
        <f t="shared" si="9"/>
        <v>INT</v>
      </c>
      <c r="D538" s="50" t="s">
        <v>371</v>
      </c>
      <c r="E538" s="50"/>
      <c r="F538" s="50" t="s">
        <v>370</v>
      </c>
      <c r="G538" s="50"/>
      <c r="H538" s="50"/>
      <c r="I538" s="184"/>
      <c r="J538" s="50"/>
      <c r="K538" s="50"/>
      <c r="L538" s="50">
        <v>0</v>
      </c>
      <c r="M538" s="50"/>
      <c r="N538" s="50"/>
      <c r="O538" s="50">
        <v>0</v>
      </c>
      <c r="P538" s="50"/>
      <c r="Q538" s="50"/>
      <c r="R538" s="184"/>
    </row>
    <row r="539" spans="1:18" x14ac:dyDescent="0.35">
      <c r="A539" s="39" t="str">
        <f t="shared" si="12"/>
        <v>EP_MAP_INT_RVFL_AL_TS_TRE</v>
      </c>
      <c r="B539" s="39" t="str">
        <f t="shared" si="13"/>
        <v>RVFL</v>
      </c>
      <c r="C539" s="36" t="str">
        <f t="shared" si="9"/>
        <v>INT</v>
      </c>
      <c r="D539" s="50" t="s">
        <v>371</v>
      </c>
      <c r="E539" s="50"/>
      <c r="F539" s="50" t="s">
        <v>370</v>
      </c>
      <c r="G539" s="50"/>
      <c r="H539" s="50"/>
      <c r="I539" s="184"/>
      <c r="J539" s="50"/>
      <c r="K539" s="50"/>
      <c r="L539" s="50">
        <v>0</v>
      </c>
      <c r="M539" s="50"/>
      <c r="N539" s="50"/>
      <c r="O539" s="50">
        <v>0</v>
      </c>
      <c r="P539" s="50"/>
      <c r="Q539" s="50"/>
      <c r="R539" s="184"/>
    </row>
    <row r="540" spans="1:18" x14ac:dyDescent="0.35">
      <c r="A540" s="39" t="str">
        <f t="shared" si="12"/>
        <v>EP_MAP_INT_OPTI_AL_TS_TRE</v>
      </c>
      <c r="B540" s="39" t="str">
        <f t="shared" si="13"/>
        <v>OPTI</v>
      </c>
      <c r="C540" s="36" t="str">
        <f t="shared" si="9"/>
        <v>INT</v>
      </c>
      <c r="D540" s="50" t="s">
        <v>371</v>
      </c>
      <c r="E540" s="50"/>
      <c r="F540" s="50" t="s">
        <v>370</v>
      </c>
      <c r="G540" s="50"/>
      <c r="H540" s="50"/>
      <c r="I540" s="184"/>
      <c r="J540" s="50"/>
      <c r="K540" s="50"/>
      <c r="L540" s="50">
        <v>0</v>
      </c>
      <c r="M540" s="50"/>
      <c r="N540" s="50"/>
      <c r="O540" s="50">
        <v>0</v>
      </c>
      <c r="P540" s="50"/>
      <c r="Q540" s="50"/>
      <c r="R540" s="184"/>
    </row>
    <row r="541" spans="1:18" x14ac:dyDescent="0.35">
      <c r="A541" s="39" t="str">
        <f t="shared" si="12"/>
        <v>EP_MAP_INT_SIEx_SA_NN_ARC</v>
      </c>
      <c r="B541" s="39" t="str">
        <f t="shared" si="13"/>
        <v>SIEx</v>
      </c>
      <c r="C541" s="36" t="str">
        <f t="shared" si="9"/>
        <v>INT</v>
      </c>
      <c r="D541" s="50" t="s">
        <v>371</v>
      </c>
      <c r="E541" s="50"/>
      <c r="F541" s="50" t="s">
        <v>370</v>
      </c>
      <c r="G541" s="50"/>
      <c r="H541" s="50"/>
      <c r="I541" s="184"/>
      <c r="J541" s="50"/>
      <c r="K541" s="50"/>
      <c r="L541" s="50">
        <v>0</v>
      </c>
      <c r="M541" s="50"/>
      <c r="N541" s="50"/>
      <c r="O541" s="50">
        <v>0</v>
      </c>
      <c r="P541" s="50"/>
      <c r="Q541" s="50"/>
      <c r="R541" s="184"/>
    </row>
    <row r="542" spans="1:18" x14ac:dyDescent="0.35">
      <c r="A542" s="39" t="str">
        <f t="shared" si="12"/>
        <v>EP_MAP_INT_SIEx_SA_NN_ANT</v>
      </c>
      <c r="B542" s="39" t="str">
        <f t="shared" si="13"/>
        <v>SIEx</v>
      </c>
      <c r="C542" s="36" t="str">
        <f t="shared" ref="C542" si="14">IF(RIGHT(LEFT(A542,10),3)="INT", "INT","EXT")</f>
        <v>INT</v>
      </c>
      <c r="D542" s="50" t="s">
        <v>371</v>
      </c>
      <c r="E542" s="50"/>
      <c r="F542" s="50" t="s">
        <v>370</v>
      </c>
      <c r="G542" s="50"/>
      <c r="H542" s="50"/>
      <c r="I542" s="185"/>
      <c r="J542" s="50"/>
      <c r="K542" s="50"/>
      <c r="L542" s="50">
        <v>0</v>
      </c>
      <c r="M542" s="50"/>
      <c r="N542" s="50"/>
      <c r="O542" s="50">
        <v>0</v>
      </c>
      <c r="P542" s="50"/>
      <c r="Q542" s="50"/>
      <c r="R542" s="185"/>
    </row>
    <row r="543" spans="1:18" x14ac:dyDescent="0.35">
      <c r="A543" s="39"/>
      <c r="B543" s="39"/>
      <c r="C543" s="36"/>
      <c r="D543" s="50"/>
      <c r="E543" s="50"/>
      <c r="F543" s="50"/>
      <c r="G543" s="50"/>
      <c r="H543" s="50"/>
      <c r="I543" s="50"/>
      <c r="J543" s="50"/>
      <c r="K543" s="50"/>
      <c r="L543" s="50"/>
      <c r="M543" s="50"/>
      <c r="N543" s="50"/>
      <c r="O543" s="50"/>
      <c r="P543" s="50"/>
      <c r="Q543" s="50"/>
    </row>
    <row r="544" spans="1:18" x14ac:dyDescent="0.35">
      <c r="A544" s="39"/>
      <c r="B544" s="39"/>
      <c r="C544" s="39"/>
      <c r="D544" s="50"/>
      <c r="E544" s="50"/>
      <c r="F544" s="50"/>
      <c r="G544" s="50"/>
      <c r="H544" s="50"/>
      <c r="I544" s="50"/>
      <c r="J544" s="50"/>
      <c r="K544" s="50"/>
      <c r="L544" s="50"/>
      <c r="M544" s="50"/>
      <c r="N544" s="50"/>
      <c r="O544" s="50"/>
      <c r="P544" s="50"/>
      <c r="Q544" s="50"/>
    </row>
    <row r="545" spans="1:13" x14ac:dyDescent="0.35">
      <c r="A545" s="52" t="s">
        <v>162</v>
      </c>
      <c r="B545" s="13"/>
      <c r="C545" s="14"/>
      <c r="D545" s="14"/>
      <c r="E545" s="14"/>
      <c r="F545" s="14"/>
      <c r="G545" s="14"/>
      <c r="H545" s="14"/>
      <c r="I545" s="14"/>
      <c r="J545" s="14"/>
      <c r="K545" s="14"/>
      <c r="M545" s="14"/>
    </row>
    <row r="546" spans="1:13" x14ac:dyDescent="0.35">
      <c r="A546" s="52" t="s">
        <v>163</v>
      </c>
      <c r="B546" s="13"/>
      <c r="C546" s="14"/>
      <c r="D546" s="14"/>
      <c r="E546" s="14"/>
      <c r="F546" s="14"/>
      <c r="G546" s="14"/>
      <c r="H546" s="14"/>
      <c r="I546" s="14"/>
      <c r="J546" s="14"/>
      <c r="K546" s="14"/>
      <c r="M546" s="14"/>
    </row>
    <row r="547" spans="1:13" x14ac:dyDescent="0.35">
      <c r="A547" s="52" t="s">
        <v>372</v>
      </c>
      <c r="B547" s="13"/>
      <c r="C547" s="14"/>
      <c r="D547" s="14"/>
      <c r="E547" s="14"/>
      <c r="F547" s="14"/>
      <c r="G547" s="14"/>
      <c r="H547" s="14"/>
      <c r="I547" s="14"/>
      <c r="J547" s="14"/>
      <c r="K547" s="14"/>
      <c r="L547" s="14"/>
      <c r="M547" s="14"/>
    </row>
    <row r="548" spans="1:13" x14ac:dyDescent="0.35">
      <c r="A548" s="52" t="s">
        <v>164</v>
      </c>
      <c r="B548" s="13"/>
      <c r="C548" s="14"/>
      <c r="D548" s="14"/>
      <c r="E548" s="14"/>
      <c r="F548" s="14"/>
      <c r="G548" s="14"/>
      <c r="H548" s="14"/>
      <c r="I548" s="14"/>
      <c r="J548" s="14"/>
      <c r="K548" s="14"/>
      <c r="L548" s="14"/>
      <c r="M548" s="14"/>
    </row>
    <row r="549" spans="1:13" x14ac:dyDescent="0.35">
      <c r="A549" s="13"/>
      <c r="B549" s="13"/>
      <c r="C549" s="14"/>
      <c r="D549" s="14"/>
      <c r="E549" s="14"/>
      <c r="F549" s="14"/>
      <c r="G549" s="14"/>
      <c r="H549" s="14"/>
      <c r="I549" s="14"/>
      <c r="J549" s="14"/>
      <c r="K549" s="14"/>
      <c r="L549" s="14"/>
      <c r="M549" s="14"/>
    </row>
    <row r="550" spans="1:13" x14ac:dyDescent="0.35">
      <c r="A550" s="13"/>
      <c r="B550" s="13"/>
      <c r="C550" s="14"/>
      <c r="D550" s="14"/>
      <c r="E550" s="14"/>
      <c r="F550" s="14"/>
      <c r="G550" s="14"/>
      <c r="H550" s="14"/>
      <c r="I550" s="14"/>
      <c r="J550" s="14"/>
      <c r="K550" s="14"/>
      <c r="L550" s="14"/>
      <c r="M550" s="14"/>
    </row>
    <row r="551" spans="1:13" s="126" customFormat="1" x14ac:dyDescent="0.35">
      <c r="A551" s="54" t="s">
        <v>165</v>
      </c>
      <c r="B551" s="56"/>
      <c r="C551" s="58"/>
      <c r="D551" s="58"/>
      <c r="E551" s="58"/>
      <c r="F551" s="58"/>
      <c r="G551" s="58"/>
      <c r="H551" s="58"/>
      <c r="I551" s="58"/>
      <c r="J551" s="58"/>
      <c r="K551" s="58"/>
      <c r="L551" s="58"/>
      <c r="M551" s="58"/>
    </row>
    <row r="552" spans="1:13" ht="55.05" customHeight="1" x14ac:dyDescent="0.35">
      <c r="A552" s="57" t="s">
        <v>373</v>
      </c>
      <c r="B552" s="179" t="s">
        <v>374</v>
      </c>
      <c r="C552" s="179"/>
      <c r="D552" s="179"/>
      <c r="E552" s="179"/>
      <c r="F552" s="179"/>
      <c r="G552" s="14"/>
      <c r="H552" s="14"/>
      <c r="I552" s="14"/>
      <c r="J552" s="14"/>
      <c r="K552" s="14"/>
      <c r="L552" s="14"/>
      <c r="M552" s="14"/>
    </row>
    <row r="553" spans="1:13" ht="49.95" customHeight="1" x14ac:dyDescent="0.35">
      <c r="A553" s="57" t="s">
        <v>375</v>
      </c>
      <c r="B553" s="179" t="s">
        <v>376</v>
      </c>
      <c r="C553" s="179"/>
      <c r="D553" s="179"/>
      <c r="E553" s="179"/>
      <c r="F553" s="179"/>
    </row>
  </sheetData>
  <mergeCells count="13">
    <mergeCell ref="B553:F553"/>
    <mergeCell ref="Q8:R8"/>
    <mergeCell ref="D282:H282"/>
    <mergeCell ref="I282:Q282"/>
    <mergeCell ref="I479:I542"/>
    <mergeCell ref="R479:R542"/>
    <mergeCell ref="B552:F552"/>
    <mergeCell ref="E8:F8"/>
    <mergeCell ref="G8:H8"/>
    <mergeCell ref="I8:J8"/>
    <mergeCell ref="K8:L8"/>
    <mergeCell ref="M8:N8"/>
    <mergeCell ref="O8:P8"/>
  </mergeCells>
  <pageMargins left="0.7" right="0.7" top="0.75" bottom="0.75" header="0.3" footer="0.3"/>
  <pageSetup paperSize="9" scale="72" orientation="landscape"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9"/>
  <sheetViews>
    <sheetView topLeftCell="A94" zoomScale="85" zoomScaleNormal="85" workbookViewId="0">
      <selection activeCell="A186" sqref="A186"/>
    </sheetView>
  </sheetViews>
  <sheetFormatPr defaultColWidth="9.109375" defaultRowHeight="15.6" x14ac:dyDescent="0.35"/>
  <cols>
    <col min="1" max="1" width="36.6640625" style="64" customWidth="1"/>
    <col min="2" max="2" width="32.44140625" style="64" bestFit="1" customWidth="1"/>
    <col min="3" max="3" width="16.77734375" style="64" customWidth="1"/>
    <col min="4" max="6" width="16.109375" style="64" customWidth="1"/>
    <col min="7" max="7" width="22.6640625" style="64" customWidth="1"/>
    <col min="8" max="8" width="35.6640625" style="64" customWidth="1"/>
    <col min="9" max="16384" width="9.109375" style="64"/>
  </cols>
  <sheetData>
    <row r="1" spans="1:9" s="19" customFormat="1" ht="17.399999999999999" x14ac:dyDescent="0.3">
      <c r="A1" s="18" t="s">
        <v>377</v>
      </c>
      <c r="B1" s="18"/>
    </row>
    <row r="2" spans="1:9" s="19" customFormat="1" x14ac:dyDescent="0.35">
      <c r="A2" s="47" t="s">
        <v>180</v>
      </c>
    </row>
    <row r="3" spans="1:9" s="19" customFormat="1" ht="17.399999999999999" x14ac:dyDescent="0.35">
      <c r="A3" s="47" t="s">
        <v>378</v>
      </c>
      <c r="B3" s="18"/>
    </row>
    <row r="4" spans="1:9" s="49" customFormat="1" ht="15" x14ac:dyDescent="0.35">
      <c r="A4" s="47" t="s">
        <v>145</v>
      </c>
    </row>
    <row r="5" spans="1:9" x14ac:dyDescent="0.35">
      <c r="A5" s="86" t="s">
        <v>85</v>
      </c>
      <c r="B5" s="86" t="s">
        <v>86</v>
      </c>
      <c r="I5" s="65"/>
    </row>
    <row r="6" spans="1:9" x14ac:dyDescent="0.35">
      <c r="A6" s="127">
        <v>44061</v>
      </c>
      <c r="B6" s="127" t="s">
        <v>6</v>
      </c>
      <c r="I6" s="65"/>
    </row>
    <row r="7" spans="1:9" ht="60" x14ac:dyDescent="0.35">
      <c r="A7" s="34" t="s">
        <v>28</v>
      </c>
      <c r="B7" s="8" t="s">
        <v>181</v>
      </c>
      <c r="C7" s="8" t="s">
        <v>27</v>
      </c>
      <c r="D7" s="8" t="s">
        <v>182</v>
      </c>
      <c r="E7" s="8" t="s">
        <v>183</v>
      </c>
      <c r="F7" s="8" t="s">
        <v>87</v>
      </c>
      <c r="G7" s="8" t="s">
        <v>184</v>
      </c>
      <c r="H7" s="8" t="s">
        <v>141</v>
      </c>
      <c r="I7" s="65"/>
    </row>
    <row r="8" spans="1:9" ht="34.799999999999997" x14ac:dyDescent="0.35">
      <c r="A8" s="129" t="s">
        <v>379</v>
      </c>
      <c r="B8" s="130" t="s">
        <v>188</v>
      </c>
      <c r="C8" s="118" t="s">
        <v>380</v>
      </c>
      <c r="D8" s="118" t="s">
        <v>381</v>
      </c>
      <c r="E8" s="118" t="s">
        <v>382</v>
      </c>
      <c r="F8" s="118" t="s">
        <v>383</v>
      </c>
      <c r="G8" s="131">
        <v>0</v>
      </c>
      <c r="H8" s="118"/>
    </row>
    <row r="9" spans="1:9" ht="28.95" customHeight="1" x14ac:dyDescent="0.35">
      <c r="A9" s="129" t="s">
        <v>384</v>
      </c>
      <c r="B9" s="130" t="s">
        <v>186</v>
      </c>
      <c r="C9" s="118" t="s">
        <v>226</v>
      </c>
      <c r="D9" s="118" t="s">
        <v>385</v>
      </c>
      <c r="E9" s="118" t="s">
        <v>386</v>
      </c>
      <c r="F9" s="118" t="s">
        <v>387</v>
      </c>
      <c r="G9" s="131">
        <v>0</v>
      </c>
      <c r="H9" s="118"/>
    </row>
    <row r="10" spans="1:9" ht="28.95" customHeight="1" x14ac:dyDescent="0.35">
      <c r="A10" s="129" t="s">
        <v>388</v>
      </c>
      <c r="B10" s="130" t="s">
        <v>186</v>
      </c>
      <c r="C10" s="118" t="s">
        <v>246</v>
      </c>
      <c r="D10" s="118" t="s">
        <v>385</v>
      </c>
      <c r="E10" s="118" t="s">
        <v>386</v>
      </c>
      <c r="F10" s="118" t="s">
        <v>389</v>
      </c>
      <c r="G10" s="131">
        <v>0</v>
      </c>
      <c r="H10" s="118"/>
    </row>
    <row r="11" spans="1:9" ht="34.799999999999997" x14ac:dyDescent="0.35">
      <c r="A11" s="129" t="s">
        <v>390</v>
      </c>
      <c r="B11" s="130" t="s">
        <v>186</v>
      </c>
      <c r="C11" s="118" t="s">
        <v>391</v>
      </c>
      <c r="D11" s="118" t="s">
        <v>392</v>
      </c>
      <c r="E11" s="118" t="s">
        <v>393</v>
      </c>
      <c r="F11" s="118" t="s">
        <v>383</v>
      </c>
      <c r="G11" s="131">
        <v>0</v>
      </c>
      <c r="H11" s="118"/>
    </row>
    <row r="12" spans="1:9" ht="52.2" x14ac:dyDescent="0.35">
      <c r="A12" s="129" t="s">
        <v>394</v>
      </c>
      <c r="B12" s="130" t="s">
        <v>186</v>
      </c>
      <c r="C12" s="118" t="s">
        <v>221</v>
      </c>
      <c r="D12" s="118" t="s">
        <v>392</v>
      </c>
      <c r="E12" s="118" t="s">
        <v>393</v>
      </c>
      <c r="F12" s="118" t="s">
        <v>395</v>
      </c>
      <c r="G12" s="131">
        <v>0</v>
      </c>
      <c r="H12" s="118"/>
    </row>
    <row r="13" spans="1:9" ht="52.2" x14ac:dyDescent="0.35">
      <c r="A13" s="129" t="s">
        <v>396</v>
      </c>
      <c r="B13" s="130" t="s">
        <v>187</v>
      </c>
      <c r="C13" s="118" t="s">
        <v>246</v>
      </c>
      <c r="D13" s="118" t="s">
        <v>385</v>
      </c>
      <c r="E13" s="118" t="s">
        <v>393</v>
      </c>
      <c r="F13" s="118" t="s">
        <v>397</v>
      </c>
      <c r="G13" s="131"/>
      <c r="H13" s="118" t="s">
        <v>398</v>
      </c>
    </row>
    <row r="14" spans="1:9" ht="34.799999999999997" x14ac:dyDescent="0.35">
      <c r="A14" s="129" t="s">
        <v>399</v>
      </c>
      <c r="B14" s="130" t="s">
        <v>187</v>
      </c>
      <c r="C14" s="118" t="s">
        <v>226</v>
      </c>
      <c r="D14" s="118" t="s">
        <v>392</v>
      </c>
      <c r="E14" s="118" t="s">
        <v>393</v>
      </c>
      <c r="F14" s="118" t="s">
        <v>383</v>
      </c>
      <c r="G14" s="131">
        <v>0</v>
      </c>
      <c r="H14" s="118"/>
    </row>
    <row r="15" spans="1:9" ht="34.799999999999997" x14ac:dyDescent="0.35">
      <c r="A15" s="129" t="s">
        <v>400</v>
      </c>
      <c r="B15" s="130" t="s">
        <v>187</v>
      </c>
      <c r="C15" s="118" t="s">
        <v>401</v>
      </c>
      <c r="D15" s="118" t="s">
        <v>392</v>
      </c>
      <c r="E15" s="118" t="s">
        <v>393</v>
      </c>
      <c r="F15" s="118" t="s">
        <v>383</v>
      </c>
      <c r="G15" s="131">
        <v>0</v>
      </c>
      <c r="H15" s="118"/>
    </row>
    <row r="16" spans="1:9" ht="34.799999999999997" x14ac:dyDescent="0.35">
      <c r="A16" s="129" t="s">
        <v>402</v>
      </c>
      <c r="B16" s="130" t="s">
        <v>186</v>
      </c>
      <c r="C16" s="118" t="s">
        <v>401</v>
      </c>
      <c r="D16" s="118" t="s">
        <v>392</v>
      </c>
      <c r="E16" s="118" t="s">
        <v>393</v>
      </c>
      <c r="F16" s="118" t="s">
        <v>383</v>
      </c>
      <c r="G16" s="131">
        <v>0</v>
      </c>
      <c r="H16" s="118"/>
    </row>
    <row r="17" spans="1:8" ht="34.799999999999997" x14ac:dyDescent="0.35">
      <c r="A17" s="129" t="s">
        <v>403</v>
      </c>
      <c r="B17" s="130" t="s">
        <v>187</v>
      </c>
      <c r="C17" s="118" t="s">
        <v>401</v>
      </c>
      <c r="D17" s="118" t="s">
        <v>392</v>
      </c>
      <c r="E17" s="118" t="s">
        <v>393</v>
      </c>
      <c r="F17" s="118" t="s">
        <v>383</v>
      </c>
      <c r="G17" s="131">
        <v>0</v>
      </c>
      <c r="H17" s="118"/>
    </row>
    <row r="18" spans="1:8" ht="52.2" x14ac:dyDescent="0.35">
      <c r="A18" s="129" t="s">
        <v>404</v>
      </c>
      <c r="B18" s="130" t="s">
        <v>187</v>
      </c>
      <c r="C18" s="118" t="s">
        <v>401</v>
      </c>
      <c r="D18" s="118" t="s">
        <v>392</v>
      </c>
      <c r="E18" s="118" t="s">
        <v>393</v>
      </c>
      <c r="F18" s="118" t="s">
        <v>383</v>
      </c>
      <c r="G18" s="131">
        <v>0</v>
      </c>
      <c r="H18" s="118"/>
    </row>
    <row r="19" spans="1:8" ht="52.2" x14ac:dyDescent="0.35">
      <c r="A19" s="129" t="s">
        <v>405</v>
      </c>
      <c r="B19" s="130" t="s">
        <v>186</v>
      </c>
      <c r="C19" s="118" t="s">
        <v>401</v>
      </c>
      <c r="D19" s="118" t="s">
        <v>392</v>
      </c>
      <c r="E19" s="118" t="s">
        <v>393</v>
      </c>
      <c r="F19" s="118" t="s">
        <v>383</v>
      </c>
      <c r="G19" s="131">
        <v>0</v>
      </c>
      <c r="H19" s="118"/>
    </row>
    <row r="20" spans="1:8" ht="69.599999999999994" x14ac:dyDescent="0.35">
      <c r="A20" s="129" t="s">
        <v>406</v>
      </c>
      <c r="B20" s="130" t="s">
        <v>187</v>
      </c>
      <c r="C20" s="118" t="s">
        <v>211</v>
      </c>
      <c r="D20" s="118" t="s">
        <v>392</v>
      </c>
      <c r="E20" s="118" t="s">
        <v>393</v>
      </c>
      <c r="F20" s="118" t="s">
        <v>383</v>
      </c>
      <c r="G20" s="131">
        <v>0</v>
      </c>
      <c r="H20" s="118"/>
    </row>
    <row r="21" spans="1:8" ht="34.799999999999997" x14ac:dyDescent="0.35">
      <c r="A21" s="129" t="s">
        <v>407</v>
      </c>
      <c r="B21" s="130" t="s">
        <v>187</v>
      </c>
      <c r="C21" s="118" t="s">
        <v>211</v>
      </c>
      <c r="D21" s="118" t="s">
        <v>392</v>
      </c>
      <c r="E21" s="118" t="s">
        <v>393</v>
      </c>
      <c r="F21" s="118" t="s">
        <v>383</v>
      </c>
      <c r="G21" s="131">
        <v>0</v>
      </c>
      <c r="H21" s="118"/>
    </row>
    <row r="22" spans="1:8" ht="69.599999999999994" x14ac:dyDescent="0.35">
      <c r="A22" s="129" t="s">
        <v>408</v>
      </c>
      <c r="B22" s="130" t="s">
        <v>186</v>
      </c>
      <c r="C22" s="118" t="s">
        <v>211</v>
      </c>
      <c r="D22" s="118" t="s">
        <v>392</v>
      </c>
      <c r="E22" s="118" t="s">
        <v>393</v>
      </c>
      <c r="F22" s="118" t="s">
        <v>383</v>
      </c>
      <c r="G22" s="131">
        <v>0</v>
      </c>
      <c r="H22" s="118"/>
    </row>
    <row r="23" spans="1:8" ht="34.799999999999997" x14ac:dyDescent="0.35">
      <c r="A23" s="129" t="s">
        <v>409</v>
      </c>
      <c r="B23" s="130" t="s">
        <v>186</v>
      </c>
      <c r="C23" s="118" t="s">
        <v>410</v>
      </c>
      <c r="D23" s="118" t="s">
        <v>392</v>
      </c>
      <c r="E23" s="118" t="s">
        <v>393</v>
      </c>
      <c r="F23" s="118" t="s">
        <v>383</v>
      </c>
      <c r="G23" s="131">
        <v>0</v>
      </c>
      <c r="H23" s="118"/>
    </row>
    <row r="24" spans="1:8" ht="52.2" x14ac:dyDescent="0.35">
      <c r="A24" s="129" t="s">
        <v>411</v>
      </c>
      <c r="B24" s="130" t="s">
        <v>186</v>
      </c>
      <c r="C24" s="118" t="s">
        <v>213</v>
      </c>
      <c r="D24" s="118" t="s">
        <v>392</v>
      </c>
      <c r="E24" s="118" t="s">
        <v>393</v>
      </c>
      <c r="F24" s="118" t="s">
        <v>383</v>
      </c>
      <c r="G24" s="131">
        <v>0</v>
      </c>
      <c r="H24" s="118"/>
    </row>
    <row r="25" spans="1:8" ht="52.2" x14ac:dyDescent="0.35">
      <c r="A25" s="129" t="s">
        <v>412</v>
      </c>
      <c r="B25" s="130" t="s">
        <v>187</v>
      </c>
      <c r="C25" s="118" t="s">
        <v>213</v>
      </c>
      <c r="D25" s="118" t="s">
        <v>392</v>
      </c>
      <c r="E25" s="118" t="s">
        <v>393</v>
      </c>
      <c r="F25" s="118" t="s">
        <v>383</v>
      </c>
      <c r="G25" s="131">
        <v>0</v>
      </c>
      <c r="H25" s="118"/>
    </row>
    <row r="26" spans="1:8" ht="34.799999999999997" x14ac:dyDescent="0.35">
      <c r="A26" s="129" t="s">
        <v>413</v>
      </c>
      <c r="B26" s="130" t="s">
        <v>186</v>
      </c>
      <c r="C26" s="118" t="s">
        <v>414</v>
      </c>
      <c r="D26" s="118" t="s">
        <v>392</v>
      </c>
      <c r="E26" s="118" t="s">
        <v>393</v>
      </c>
      <c r="F26" s="118" t="s">
        <v>383</v>
      </c>
      <c r="G26" s="131">
        <v>0</v>
      </c>
      <c r="H26" s="118"/>
    </row>
    <row r="27" spans="1:8" ht="34.799999999999997" x14ac:dyDescent="0.35">
      <c r="A27" s="129" t="s">
        <v>415</v>
      </c>
      <c r="B27" s="130" t="s">
        <v>187</v>
      </c>
      <c r="C27" s="118" t="s">
        <v>414</v>
      </c>
      <c r="D27" s="118" t="s">
        <v>392</v>
      </c>
      <c r="E27" s="118" t="s">
        <v>393</v>
      </c>
      <c r="F27" s="118" t="s">
        <v>383</v>
      </c>
      <c r="G27" s="131">
        <v>0</v>
      </c>
      <c r="H27" s="118"/>
    </row>
    <row r="28" spans="1:8" ht="52.2" x14ac:dyDescent="0.35">
      <c r="A28" s="129" t="s">
        <v>416</v>
      </c>
      <c r="B28" s="130" t="s">
        <v>186</v>
      </c>
      <c r="C28" s="118" t="s">
        <v>414</v>
      </c>
      <c r="D28" s="118" t="s">
        <v>392</v>
      </c>
      <c r="E28" s="118" t="s">
        <v>393</v>
      </c>
      <c r="F28" s="118" t="s">
        <v>383</v>
      </c>
      <c r="G28" s="131">
        <v>0</v>
      </c>
      <c r="H28" s="118"/>
    </row>
    <row r="29" spans="1:8" ht="34.799999999999997" x14ac:dyDescent="0.35">
      <c r="A29" s="129" t="s">
        <v>417</v>
      </c>
      <c r="B29" s="130" t="s">
        <v>187</v>
      </c>
      <c r="C29" s="118" t="s">
        <v>414</v>
      </c>
      <c r="D29" s="118" t="s">
        <v>392</v>
      </c>
      <c r="E29" s="118" t="s">
        <v>393</v>
      </c>
      <c r="F29" s="118" t="s">
        <v>383</v>
      </c>
      <c r="G29" s="131">
        <v>0</v>
      </c>
      <c r="H29" s="118"/>
    </row>
    <row r="30" spans="1:8" ht="34.799999999999997" x14ac:dyDescent="0.35">
      <c r="A30" s="129" t="s">
        <v>418</v>
      </c>
      <c r="B30" s="130" t="s">
        <v>187</v>
      </c>
      <c r="C30" s="118" t="s">
        <v>414</v>
      </c>
      <c r="D30" s="118" t="s">
        <v>392</v>
      </c>
      <c r="E30" s="118" t="s">
        <v>393</v>
      </c>
      <c r="F30" s="118" t="s">
        <v>383</v>
      </c>
      <c r="G30" s="131">
        <v>0</v>
      </c>
      <c r="H30" s="118"/>
    </row>
    <row r="31" spans="1:8" ht="69.599999999999994" x14ac:dyDescent="0.35">
      <c r="A31" s="129" t="s">
        <v>419</v>
      </c>
      <c r="B31" s="130" t="s">
        <v>186</v>
      </c>
      <c r="C31" s="118" t="s">
        <v>414</v>
      </c>
      <c r="D31" s="118" t="s">
        <v>392</v>
      </c>
      <c r="E31" s="118" t="s">
        <v>393</v>
      </c>
      <c r="F31" s="118" t="s">
        <v>383</v>
      </c>
      <c r="G31" s="131">
        <v>0</v>
      </c>
      <c r="H31" s="118"/>
    </row>
    <row r="32" spans="1:8" ht="34.799999999999997" x14ac:dyDescent="0.35">
      <c r="A32" s="129" t="s">
        <v>420</v>
      </c>
      <c r="B32" s="130" t="s">
        <v>186</v>
      </c>
      <c r="C32" s="118" t="s">
        <v>414</v>
      </c>
      <c r="D32" s="118" t="s">
        <v>392</v>
      </c>
      <c r="E32" s="118" t="s">
        <v>393</v>
      </c>
      <c r="F32" s="118" t="s">
        <v>383</v>
      </c>
      <c r="G32" s="131">
        <v>0</v>
      </c>
      <c r="H32" s="118"/>
    </row>
    <row r="33" spans="1:8" ht="52.2" x14ac:dyDescent="0.35">
      <c r="A33" s="129" t="s">
        <v>421</v>
      </c>
      <c r="B33" s="130" t="s">
        <v>187</v>
      </c>
      <c r="C33" s="118" t="s">
        <v>422</v>
      </c>
      <c r="D33" s="118" t="s">
        <v>392</v>
      </c>
      <c r="E33" s="118" t="s">
        <v>393</v>
      </c>
      <c r="F33" s="118" t="s">
        <v>383</v>
      </c>
      <c r="G33" s="131">
        <v>0</v>
      </c>
      <c r="H33" s="118"/>
    </row>
    <row r="34" spans="1:8" ht="34.799999999999997" x14ac:dyDescent="0.35">
      <c r="A34" s="129" t="s">
        <v>423</v>
      </c>
      <c r="B34" s="130" t="s">
        <v>187</v>
      </c>
      <c r="C34" s="118" t="s">
        <v>422</v>
      </c>
      <c r="D34" s="118" t="s">
        <v>392</v>
      </c>
      <c r="E34" s="118" t="s">
        <v>393</v>
      </c>
      <c r="F34" s="118" t="s">
        <v>383</v>
      </c>
      <c r="G34" s="131">
        <v>0</v>
      </c>
      <c r="H34" s="118"/>
    </row>
    <row r="35" spans="1:8" ht="34.799999999999997" x14ac:dyDescent="0.35">
      <c r="A35" s="129" t="s">
        <v>424</v>
      </c>
      <c r="B35" s="130" t="s">
        <v>186</v>
      </c>
      <c r="C35" s="118" t="s">
        <v>214</v>
      </c>
      <c r="D35" s="118" t="s">
        <v>392</v>
      </c>
      <c r="E35" s="118" t="s">
        <v>393</v>
      </c>
      <c r="F35" s="118" t="s">
        <v>383</v>
      </c>
      <c r="G35" s="131">
        <v>0</v>
      </c>
      <c r="H35" s="118"/>
    </row>
    <row r="36" spans="1:8" ht="34.799999999999997" x14ac:dyDescent="0.35">
      <c r="A36" s="129" t="s">
        <v>425</v>
      </c>
      <c r="B36" s="130" t="s">
        <v>186</v>
      </c>
      <c r="C36" s="118" t="s">
        <v>426</v>
      </c>
      <c r="D36" s="118" t="s">
        <v>392</v>
      </c>
      <c r="E36" s="118" t="s">
        <v>393</v>
      </c>
      <c r="F36" s="118" t="s">
        <v>383</v>
      </c>
      <c r="G36" s="131">
        <v>0</v>
      </c>
      <c r="H36" s="118"/>
    </row>
    <row r="37" spans="1:8" ht="34.799999999999997" x14ac:dyDescent="0.35">
      <c r="A37" s="129" t="s">
        <v>427</v>
      </c>
      <c r="B37" s="130" t="s">
        <v>187</v>
      </c>
      <c r="C37" s="118" t="s">
        <v>216</v>
      </c>
      <c r="D37" s="118" t="s">
        <v>392</v>
      </c>
      <c r="E37" s="118" t="s">
        <v>393</v>
      </c>
      <c r="F37" s="118" t="s">
        <v>383</v>
      </c>
      <c r="G37" s="131">
        <v>0</v>
      </c>
      <c r="H37" s="118"/>
    </row>
    <row r="38" spans="1:8" ht="52.2" x14ac:dyDescent="0.35">
      <c r="A38" s="129" t="s">
        <v>428</v>
      </c>
      <c r="B38" s="130" t="s">
        <v>187</v>
      </c>
      <c r="C38" s="118" t="s">
        <v>216</v>
      </c>
      <c r="D38" s="118" t="s">
        <v>392</v>
      </c>
      <c r="E38" s="118" t="s">
        <v>393</v>
      </c>
      <c r="F38" s="118" t="s">
        <v>383</v>
      </c>
      <c r="G38" s="131">
        <v>0</v>
      </c>
      <c r="H38" s="118"/>
    </row>
    <row r="39" spans="1:8" ht="34.799999999999997" x14ac:dyDescent="0.35">
      <c r="A39" s="129" t="s">
        <v>429</v>
      </c>
      <c r="B39" s="130" t="s">
        <v>187</v>
      </c>
      <c r="C39" s="118" t="s">
        <v>216</v>
      </c>
      <c r="D39" s="118" t="s">
        <v>392</v>
      </c>
      <c r="E39" s="118" t="s">
        <v>393</v>
      </c>
      <c r="F39" s="118" t="s">
        <v>383</v>
      </c>
      <c r="G39" s="131">
        <v>0</v>
      </c>
      <c r="H39" s="118"/>
    </row>
    <row r="40" spans="1:8" ht="52.2" x14ac:dyDescent="0.35">
      <c r="A40" s="129" t="s">
        <v>430</v>
      </c>
      <c r="B40" s="130" t="s">
        <v>187</v>
      </c>
      <c r="C40" s="118" t="s">
        <v>216</v>
      </c>
      <c r="D40" s="118" t="s">
        <v>392</v>
      </c>
      <c r="E40" s="118" t="s">
        <v>393</v>
      </c>
      <c r="F40" s="118" t="s">
        <v>383</v>
      </c>
      <c r="G40" s="131">
        <v>0</v>
      </c>
      <c r="H40" s="118"/>
    </row>
    <row r="41" spans="1:8" ht="34.799999999999997" x14ac:dyDescent="0.35">
      <c r="A41" s="129" t="s">
        <v>431</v>
      </c>
      <c r="B41" s="130" t="s">
        <v>187</v>
      </c>
      <c r="C41" s="118" t="s">
        <v>217</v>
      </c>
      <c r="D41" s="118" t="s">
        <v>392</v>
      </c>
      <c r="E41" s="118" t="s">
        <v>393</v>
      </c>
      <c r="F41" s="118" t="s">
        <v>383</v>
      </c>
      <c r="G41" s="131">
        <v>0</v>
      </c>
      <c r="H41" s="118"/>
    </row>
    <row r="42" spans="1:8" ht="34.799999999999997" x14ac:dyDescent="0.35">
      <c r="A42" s="129" t="s">
        <v>432</v>
      </c>
      <c r="B42" s="130" t="s">
        <v>187</v>
      </c>
      <c r="C42" s="118" t="s">
        <v>218</v>
      </c>
      <c r="D42" s="118" t="s">
        <v>392</v>
      </c>
      <c r="E42" s="118" t="s">
        <v>393</v>
      </c>
      <c r="F42" s="118" t="s">
        <v>383</v>
      </c>
      <c r="G42" s="131">
        <v>0</v>
      </c>
      <c r="H42" s="118"/>
    </row>
    <row r="43" spans="1:8" ht="34.799999999999997" x14ac:dyDescent="0.35">
      <c r="A43" s="129" t="s">
        <v>433</v>
      </c>
      <c r="B43" s="130" t="s">
        <v>187</v>
      </c>
      <c r="C43" s="118" t="s">
        <v>218</v>
      </c>
      <c r="D43" s="118" t="s">
        <v>392</v>
      </c>
      <c r="E43" s="118" t="s">
        <v>393</v>
      </c>
      <c r="F43" s="118" t="s">
        <v>383</v>
      </c>
      <c r="G43" s="131">
        <v>0</v>
      </c>
      <c r="H43" s="118"/>
    </row>
    <row r="44" spans="1:8" ht="34.799999999999997" x14ac:dyDescent="0.35">
      <c r="A44" s="129" t="s">
        <v>434</v>
      </c>
      <c r="B44" s="130" t="s">
        <v>187</v>
      </c>
      <c r="C44" s="118" t="s">
        <v>219</v>
      </c>
      <c r="D44" s="118" t="s">
        <v>392</v>
      </c>
      <c r="E44" s="118" t="s">
        <v>393</v>
      </c>
      <c r="F44" s="118" t="s">
        <v>383</v>
      </c>
      <c r="G44" s="131">
        <v>0</v>
      </c>
      <c r="H44" s="118"/>
    </row>
    <row r="45" spans="1:8" ht="69.599999999999994" x14ac:dyDescent="0.35">
      <c r="A45" s="129" t="s">
        <v>435</v>
      </c>
      <c r="B45" s="130" t="s">
        <v>186</v>
      </c>
      <c r="C45" s="118" t="s">
        <v>219</v>
      </c>
      <c r="D45" s="118" t="s">
        <v>392</v>
      </c>
      <c r="E45" s="118" t="s">
        <v>393</v>
      </c>
      <c r="F45" s="118" t="s">
        <v>383</v>
      </c>
      <c r="G45" s="131">
        <v>0</v>
      </c>
      <c r="H45" s="118"/>
    </row>
    <row r="46" spans="1:8" ht="69.599999999999994" x14ac:dyDescent="0.35">
      <c r="A46" s="129" t="s">
        <v>436</v>
      </c>
      <c r="B46" s="130" t="s">
        <v>186</v>
      </c>
      <c r="C46" s="118" t="s">
        <v>219</v>
      </c>
      <c r="D46" s="118" t="s">
        <v>392</v>
      </c>
      <c r="E46" s="118" t="s">
        <v>393</v>
      </c>
      <c r="F46" s="118" t="s">
        <v>383</v>
      </c>
      <c r="G46" s="131">
        <v>0</v>
      </c>
      <c r="H46" s="118"/>
    </row>
    <row r="47" spans="1:8" ht="52.2" x14ac:dyDescent="0.35">
      <c r="A47" s="129" t="s">
        <v>437</v>
      </c>
      <c r="B47" s="130" t="s">
        <v>186</v>
      </c>
      <c r="C47" s="118" t="s">
        <v>219</v>
      </c>
      <c r="D47" s="118" t="s">
        <v>392</v>
      </c>
      <c r="E47" s="118" t="s">
        <v>393</v>
      </c>
      <c r="F47" s="118" t="s">
        <v>383</v>
      </c>
      <c r="G47" s="131">
        <v>0</v>
      </c>
      <c r="H47" s="118"/>
    </row>
    <row r="48" spans="1:8" ht="34.799999999999997" x14ac:dyDescent="0.35">
      <c r="A48" s="129" t="s">
        <v>438</v>
      </c>
      <c r="B48" s="130" t="s">
        <v>187</v>
      </c>
      <c r="C48" s="118" t="s">
        <v>219</v>
      </c>
      <c r="D48" s="118" t="s">
        <v>392</v>
      </c>
      <c r="E48" s="118" t="s">
        <v>393</v>
      </c>
      <c r="F48" s="118" t="s">
        <v>383</v>
      </c>
      <c r="G48" s="131">
        <v>0</v>
      </c>
      <c r="H48" s="118"/>
    </row>
    <row r="49" spans="1:8" ht="52.2" x14ac:dyDescent="0.35">
      <c r="A49" s="129" t="s">
        <v>439</v>
      </c>
      <c r="B49" s="130" t="s">
        <v>186</v>
      </c>
      <c r="C49" s="118" t="s">
        <v>219</v>
      </c>
      <c r="D49" s="118" t="s">
        <v>392</v>
      </c>
      <c r="E49" s="118" t="s">
        <v>393</v>
      </c>
      <c r="F49" s="118" t="s">
        <v>383</v>
      </c>
      <c r="G49" s="131">
        <v>0</v>
      </c>
      <c r="H49" s="118"/>
    </row>
    <row r="50" spans="1:8" ht="52.2" x14ac:dyDescent="0.35">
      <c r="A50" s="129" t="s">
        <v>440</v>
      </c>
      <c r="B50" s="130" t="s">
        <v>187</v>
      </c>
      <c r="C50" s="118" t="s">
        <v>219</v>
      </c>
      <c r="D50" s="118" t="s">
        <v>392</v>
      </c>
      <c r="E50" s="118" t="s">
        <v>393</v>
      </c>
      <c r="F50" s="118" t="s">
        <v>383</v>
      </c>
      <c r="G50" s="131">
        <v>0</v>
      </c>
      <c r="H50" s="118"/>
    </row>
    <row r="51" spans="1:8" ht="52.2" x14ac:dyDescent="0.35">
      <c r="A51" s="129" t="s">
        <v>441</v>
      </c>
      <c r="B51" s="130" t="s">
        <v>186</v>
      </c>
      <c r="C51" s="118" t="s">
        <v>219</v>
      </c>
      <c r="D51" s="118" t="s">
        <v>392</v>
      </c>
      <c r="E51" s="118" t="s">
        <v>393</v>
      </c>
      <c r="F51" s="118" t="s">
        <v>383</v>
      </c>
      <c r="G51" s="131">
        <v>0</v>
      </c>
      <c r="H51" s="118"/>
    </row>
    <row r="52" spans="1:8" ht="34.799999999999997" x14ac:dyDescent="0.35">
      <c r="A52" s="129" t="s">
        <v>442</v>
      </c>
      <c r="B52" s="130" t="s">
        <v>186</v>
      </c>
      <c r="C52" s="118" t="s">
        <v>219</v>
      </c>
      <c r="D52" s="118" t="s">
        <v>392</v>
      </c>
      <c r="E52" s="118" t="s">
        <v>393</v>
      </c>
      <c r="F52" s="118" t="s">
        <v>383</v>
      </c>
      <c r="G52" s="131">
        <v>0</v>
      </c>
      <c r="H52" s="118"/>
    </row>
    <row r="53" spans="1:8" ht="34.799999999999997" x14ac:dyDescent="0.35">
      <c r="A53" s="129" t="s">
        <v>443</v>
      </c>
      <c r="B53" s="130" t="s">
        <v>186</v>
      </c>
      <c r="C53" s="118" t="s">
        <v>219</v>
      </c>
      <c r="D53" s="118" t="s">
        <v>392</v>
      </c>
      <c r="E53" s="118" t="s">
        <v>393</v>
      </c>
      <c r="F53" s="118" t="s">
        <v>383</v>
      </c>
      <c r="G53" s="131">
        <v>0</v>
      </c>
      <c r="H53" s="118"/>
    </row>
    <row r="54" spans="1:8" ht="34.799999999999997" x14ac:dyDescent="0.35">
      <c r="A54" s="129" t="s">
        <v>444</v>
      </c>
      <c r="B54" s="130" t="s">
        <v>186</v>
      </c>
      <c r="C54" s="118" t="s">
        <v>219</v>
      </c>
      <c r="D54" s="118" t="s">
        <v>392</v>
      </c>
      <c r="E54" s="118" t="s">
        <v>393</v>
      </c>
      <c r="F54" s="118" t="s">
        <v>383</v>
      </c>
      <c r="G54" s="131">
        <v>0</v>
      </c>
      <c r="H54" s="118"/>
    </row>
    <row r="55" spans="1:8" ht="34.799999999999997" x14ac:dyDescent="0.35">
      <c r="A55" s="129" t="s">
        <v>445</v>
      </c>
      <c r="B55" s="130" t="s">
        <v>186</v>
      </c>
      <c r="C55" s="118" t="s">
        <v>219</v>
      </c>
      <c r="D55" s="118" t="s">
        <v>392</v>
      </c>
      <c r="E55" s="118" t="s">
        <v>393</v>
      </c>
      <c r="F55" s="118" t="s">
        <v>383</v>
      </c>
      <c r="G55" s="131">
        <v>0</v>
      </c>
      <c r="H55" s="118"/>
    </row>
    <row r="56" spans="1:8" ht="52.2" x14ac:dyDescent="0.35">
      <c r="A56" s="129" t="s">
        <v>446</v>
      </c>
      <c r="B56" s="130" t="s">
        <v>186</v>
      </c>
      <c r="C56" s="118" t="s">
        <v>219</v>
      </c>
      <c r="D56" s="118" t="s">
        <v>392</v>
      </c>
      <c r="E56" s="118" t="s">
        <v>393</v>
      </c>
      <c r="F56" s="118" t="s">
        <v>383</v>
      </c>
      <c r="G56" s="131">
        <v>0</v>
      </c>
      <c r="H56" s="118"/>
    </row>
    <row r="57" spans="1:8" ht="52.2" x14ac:dyDescent="0.35">
      <c r="A57" s="129" t="s">
        <v>447</v>
      </c>
      <c r="B57" s="130" t="s">
        <v>186</v>
      </c>
      <c r="C57" s="118" t="s">
        <v>219</v>
      </c>
      <c r="D57" s="118" t="s">
        <v>392</v>
      </c>
      <c r="E57" s="118" t="s">
        <v>393</v>
      </c>
      <c r="F57" s="118" t="s">
        <v>383</v>
      </c>
      <c r="G57" s="131">
        <v>0</v>
      </c>
      <c r="H57" s="118"/>
    </row>
    <row r="58" spans="1:8" ht="34.799999999999997" x14ac:dyDescent="0.35">
      <c r="A58" s="129" t="s">
        <v>448</v>
      </c>
      <c r="B58" s="130" t="s">
        <v>187</v>
      </c>
      <c r="C58" s="118" t="s">
        <v>219</v>
      </c>
      <c r="D58" s="118" t="s">
        <v>392</v>
      </c>
      <c r="E58" s="118" t="s">
        <v>393</v>
      </c>
      <c r="F58" s="118" t="s">
        <v>383</v>
      </c>
      <c r="G58" s="131">
        <v>0</v>
      </c>
      <c r="H58" s="118"/>
    </row>
    <row r="59" spans="1:8" ht="34.799999999999997" x14ac:dyDescent="0.35">
      <c r="A59" s="129" t="s">
        <v>449</v>
      </c>
      <c r="B59" s="130" t="s">
        <v>186</v>
      </c>
      <c r="C59" s="118" t="s">
        <v>219</v>
      </c>
      <c r="D59" s="118" t="s">
        <v>392</v>
      </c>
      <c r="E59" s="118" t="s">
        <v>393</v>
      </c>
      <c r="F59" s="118" t="s">
        <v>383</v>
      </c>
      <c r="G59" s="131">
        <v>0</v>
      </c>
      <c r="H59" s="118"/>
    </row>
    <row r="60" spans="1:8" ht="34.799999999999997" x14ac:dyDescent="0.35">
      <c r="A60" s="129" t="s">
        <v>450</v>
      </c>
      <c r="B60" s="130" t="s">
        <v>186</v>
      </c>
      <c r="C60" s="118" t="s">
        <v>219</v>
      </c>
      <c r="D60" s="118" t="s">
        <v>392</v>
      </c>
      <c r="E60" s="118" t="s">
        <v>393</v>
      </c>
      <c r="F60" s="118" t="s">
        <v>383</v>
      </c>
      <c r="G60" s="131">
        <v>0</v>
      </c>
      <c r="H60" s="118"/>
    </row>
    <row r="61" spans="1:8" ht="69.599999999999994" x14ac:dyDescent="0.35">
      <c r="A61" s="129" t="s">
        <v>451</v>
      </c>
      <c r="B61" s="130" t="s">
        <v>187</v>
      </c>
      <c r="C61" s="118" t="s">
        <v>219</v>
      </c>
      <c r="D61" s="118" t="s">
        <v>392</v>
      </c>
      <c r="E61" s="118" t="s">
        <v>393</v>
      </c>
      <c r="F61" s="118" t="s">
        <v>383</v>
      </c>
      <c r="G61" s="131">
        <v>0</v>
      </c>
      <c r="H61" s="118"/>
    </row>
    <row r="62" spans="1:8" ht="34.799999999999997" x14ac:dyDescent="0.35">
      <c r="A62" s="129" t="s">
        <v>452</v>
      </c>
      <c r="B62" s="130" t="s">
        <v>187</v>
      </c>
      <c r="C62" s="118" t="s">
        <v>219</v>
      </c>
      <c r="D62" s="118" t="s">
        <v>392</v>
      </c>
      <c r="E62" s="118" t="s">
        <v>393</v>
      </c>
      <c r="F62" s="118" t="s">
        <v>383</v>
      </c>
      <c r="G62" s="131">
        <v>0</v>
      </c>
      <c r="H62" s="118"/>
    </row>
    <row r="63" spans="1:8" ht="34.799999999999997" x14ac:dyDescent="0.35">
      <c r="A63" s="129" t="s">
        <v>453</v>
      </c>
      <c r="B63" s="130" t="s">
        <v>186</v>
      </c>
      <c r="C63" s="118" t="s">
        <v>221</v>
      </c>
      <c r="D63" s="118" t="s">
        <v>392</v>
      </c>
      <c r="E63" s="118" t="s">
        <v>393</v>
      </c>
      <c r="F63" s="118" t="s">
        <v>383</v>
      </c>
      <c r="G63" s="131">
        <v>0</v>
      </c>
      <c r="H63" s="118"/>
    </row>
    <row r="64" spans="1:8" ht="52.2" x14ac:dyDescent="0.35">
      <c r="A64" s="129" t="s">
        <v>454</v>
      </c>
      <c r="B64" s="130" t="s">
        <v>187</v>
      </c>
      <c r="C64" s="118" t="s">
        <v>221</v>
      </c>
      <c r="D64" s="118" t="s">
        <v>392</v>
      </c>
      <c r="E64" s="118" t="s">
        <v>393</v>
      </c>
      <c r="F64" s="118" t="s">
        <v>383</v>
      </c>
      <c r="G64" s="131">
        <v>0</v>
      </c>
      <c r="H64" s="118"/>
    </row>
    <row r="65" spans="1:8" ht="34.799999999999997" x14ac:dyDescent="0.35">
      <c r="A65" s="129" t="s">
        <v>455</v>
      </c>
      <c r="B65" s="130" t="s">
        <v>186</v>
      </c>
      <c r="C65" s="118" t="s">
        <v>221</v>
      </c>
      <c r="D65" s="118" t="s">
        <v>392</v>
      </c>
      <c r="E65" s="118" t="s">
        <v>393</v>
      </c>
      <c r="F65" s="118" t="s">
        <v>383</v>
      </c>
      <c r="G65" s="131">
        <v>0</v>
      </c>
      <c r="H65" s="118"/>
    </row>
    <row r="66" spans="1:8" ht="34.799999999999997" x14ac:dyDescent="0.35">
      <c r="A66" s="129" t="s">
        <v>456</v>
      </c>
      <c r="B66" s="130" t="s">
        <v>187</v>
      </c>
      <c r="C66" s="118" t="s">
        <v>221</v>
      </c>
      <c r="D66" s="118" t="s">
        <v>392</v>
      </c>
      <c r="E66" s="118" t="s">
        <v>393</v>
      </c>
      <c r="F66" s="118" t="s">
        <v>383</v>
      </c>
      <c r="G66" s="131">
        <v>0</v>
      </c>
      <c r="H66" s="118"/>
    </row>
    <row r="67" spans="1:8" ht="34.799999999999997" x14ac:dyDescent="0.35">
      <c r="A67" s="129" t="s">
        <v>457</v>
      </c>
      <c r="B67" s="130" t="s">
        <v>186</v>
      </c>
      <c r="C67" s="118" t="s">
        <v>221</v>
      </c>
      <c r="D67" s="118" t="s">
        <v>392</v>
      </c>
      <c r="E67" s="118" t="s">
        <v>393</v>
      </c>
      <c r="F67" s="118" t="s">
        <v>383</v>
      </c>
      <c r="G67" s="131">
        <v>0</v>
      </c>
      <c r="H67" s="118"/>
    </row>
    <row r="68" spans="1:8" ht="34.799999999999997" x14ac:dyDescent="0.35">
      <c r="A68" s="129" t="s">
        <v>458</v>
      </c>
      <c r="B68" s="130" t="s">
        <v>186</v>
      </c>
      <c r="C68" s="118" t="s">
        <v>221</v>
      </c>
      <c r="D68" s="118" t="s">
        <v>392</v>
      </c>
      <c r="E68" s="118" t="s">
        <v>393</v>
      </c>
      <c r="F68" s="118" t="s">
        <v>383</v>
      </c>
      <c r="G68" s="131">
        <v>0</v>
      </c>
      <c r="H68" s="118"/>
    </row>
    <row r="69" spans="1:8" ht="34.799999999999997" x14ac:dyDescent="0.35">
      <c r="A69" s="129" t="s">
        <v>459</v>
      </c>
      <c r="B69" s="130" t="s">
        <v>186</v>
      </c>
      <c r="C69" s="118" t="s">
        <v>221</v>
      </c>
      <c r="D69" s="118" t="s">
        <v>392</v>
      </c>
      <c r="E69" s="118" t="s">
        <v>393</v>
      </c>
      <c r="F69" s="118" t="s">
        <v>383</v>
      </c>
      <c r="G69" s="131">
        <v>0</v>
      </c>
      <c r="H69" s="118"/>
    </row>
    <row r="70" spans="1:8" ht="34.799999999999997" x14ac:dyDescent="0.35">
      <c r="A70" s="129" t="s">
        <v>460</v>
      </c>
      <c r="B70" s="130" t="s">
        <v>187</v>
      </c>
      <c r="C70" s="118" t="s">
        <v>221</v>
      </c>
      <c r="D70" s="118" t="s">
        <v>392</v>
      </c>
      <c r="E70" s="118" t="s">
        <v>393</v>
      </c>
      <c r="F70" s="118" t="s">
        <v>383</v>
      </c>
      <c r="G70" s="131">
        <v>0</v>
      </c>
      <c r="H70" s="118"/>
    </row>
    <row r="71" spans="1:8" ht="52.2" x14ac:dyDescent="0.35">
      <c r="A71" s="129" t="s">
        <v>461</v>
      </c>
      <c r="B71" s="130" t="s">
        <v>187</v>
      </c>
      <c r="C71" s="118" t="s">
        <v>221</v>
      </c>
      <c r="D71" s="118" t="s">
        <v>392</v>
      </c>
      <c r="E71" s="118" t="s">
        <v>393</v>
      </c>
      <c r="F71" s="118" t="s">
        <v>383</v>
      </c>
      <c r="G71" s="131">
        <v>0</v>
      </c>
      <c r="H71" s="118"/>
    </row>
    <row r="72" spans="1:8" ht="34.799999999999997" x14ac:dyDescent="0.35">
      <c r="A72" s="129" t="s">
        <v>462</v>
      </c>
      <c r="B72" s="130" t="s">
        <v>187</v>
      </c>
      <c r="C72" s="118" t="s">
        <v>221</v>
      </c>
      <c r="D72" s="118" t="s">
        <v>392</v>
      </c>
      <c r="E72" s="118" t="s">
        <v>393</v>
      </c>
      <c r="F72" s="118" t="s">
        <v>383</v>
      </c>
      <c r="G72" s="131">
        <v>0</v>
      </c>
      <c r="H72" s="118"/>
    </row>
    <row r="73" spans="1:8" ht="34.799999999999997" x14ac:dyDescent="0.35">
      <c r="A73" s="129" t="s">
        <v>463</v>
      </c>
      <c r="B73" s="130" t="s">
        <v>187</v>
      </c>
      <c r="C73" s="118" t="s">
        <v>221</v>
      </c>
      <c r="D73" s="118" t="s">
        <v>392</v>
      </c>
      <c r="E73" s="118" t="s">
        <v>393</v>
      </c>
      <c r="F73" s="118" t="s">
        <v>383</v>
      </c>
      <c r="G73" s="131">
        <v>0</v>
      </c>
      <c r="H73" s="118"/>
    </row>
    <row r="74" spans="1:8" ht="34.799999999999997" x14ac:dyDescent="0.35">
      <c r="A74" s="129" t="s">
        <v>464</v>
      </c>
      <c r="B74" s="130" t="s">
        <v>187</v>
      </c>
      <c r="C74" s="118" t="s">
        <v>221</v>
      </c>
      <c r="D74" s="118" t="s">
        <v>392</v>
      </c>
      <c r="E74" s="118" t="s">
        <v>393</v>
      </c>
      <c r="F74" s="118" t="s">
        <v>383</v>
      </c>
      <c r="G74" s="131">
        <v>0</v>
      </c>
      <c r="H74" s="118"/>
    </row>
    <row r="75" spans="1:8" ht="34.799999999999997" x14ac:dyDescent="0.35">
      <c r="A75" s="129" t="s">
        <v>465</v>
      </c>
      <c r="B75" s="130" t="s">
        <v>187</v>
      </c>
      <c r="C75" s="118" t="s">
        <v>221</v>
      </c>
      <c r="D75" s="118" t="s">
        <v>392</v>
      </c>
      <c r="E75" s="118" t="s">
        <v>393</v>
      </c>
      <c r="F75" s="118" t="s">
        <v>383</v>
      </c>
      <c r="G75" s="131">
        <v>0</v>
      </c>
      <c r="H75" s="118"/>
    </row>
    <row r="76" spans="1:8" ht="34.799999999999997" x14ac:dyDescent="0.35">
      <c r="A76" s="129" t="s">
        <v>466</v>
      </c>
      <c r="B76" s="130" t="s">
        <v>187</v>
      </c>
      <c r="C76" s="118" t="s">
        <v>221</v>
      </c>
      <c r="D76" s="118" t="s">
        <v>392</v>
      </c>
      <c r="E76" s="118" t="s">
        <v>393</v>
      </c>
      <c r="F76" s="118" t="s">
        <v>383</v>
      </c>
      <c r="G76" s="131">
        <v>0</v>
      </c>
      <c r="H76" s="118"/>
    </row>
    <row r="77" spans="1:8" ht="34.799999999999997" x14ac:dyDescent="0.35">
      <c r="A77" s="129" t="s">
        <v>467</v>
      </c>
      <c r="B77" s="130" t="s">
        <v>187</v>
      </c>
      <c r="C77" s="118" t="s">
        <v>221</v>
      </c>
      <c r="D77" s="118" t="s">
        <v>392</v>
      </c>
      <c r="E77" s="118" t="s">
        <v>393</v>
      </c>
      <c r="F77" s="118" t="s">
        <v>383</v>
      </c>
      <c r="G77" s="131">
        <v>0</v>
      </c>
      <c r="H77" s="118"/>
    </row>
    <row r="78" spans="1:8" ht="34.799999999999997" x14ac:dyDescent="0.35">
      <c r="A78" s="129" t="s">
        <v>468</v>
      </c>
      <c r="B78" s="130" t="s">
        <v>187</v>
      </c>
      <c r="C78" s="118" t="s">
        <v>221</v>
      </c>
      <c r="D78" s="118" t="s">
        <v>392</v>
      </c>
      <c r="E78" s="118" t="s">
        <v>393</v>
      </c>
      <c r="F78" s="118" t="s">
        <v>383</v>
      </c>
      <c r="G78" s="131">
        <v>0</v>
      </c>
      <c r="H78" s="118"/>
    </row>
    <row r="79" spans="1:8" ht="52.2" x14ac:dyDescent="0.35">
      <c r="A79" s="129" t="s">
        <v>469</v>
      </c>
      <c r="B79" s="130" t="s">
        <v>186</v>
      </c>
      <c r="C79" s="118" t="s">
        <v>470</v>
      </c>
      <c r="D79" s="118" t="s">
        <v>392</v>
      </c>
      <c r="E79" s="118" t="s">
        <v>393</v>
      </c>
      <c r="F79" s="118" t="s">
        <v>383</v>
      </c>
      <c r="G79" s="131">
        <v>0</v>
      </c>
      <c r="H79" s="118"/>
    </row>
    <row r="80" spans="1:8" ht="52.2" x14ac:dyDescent="0.35">
      <c r="A80" s="129" t="s">
        <v>471</v>
      </c>
      <c r="B80" s="130" t="s">
        <v>186</v>
      </c>
      <c r="C80" s="118" t="s">
        <v>222</v>
      </c>
      <c r="D80" s="118" t="s">
        <v>392</v>
      </c>
      <c r="E80" s="118" t="s">
        <v>393</v>
      </c>
      <c r="F80" s="118" t="s">
        <v>383</v>
      </c>
      <c r="G80" s="131">
        <v>0</v>
      </c>
      <c r="H80" s="118"/>
    </row>
    <row r="81" spans="1:8" ht="34.799999999999997" x14ac:dyDescent="0.35">
      <c r="A81" s="129" t="s">
        <v>472</v>
      </c>
      <c r="B81" s="130" t="s">
        <v>187</v>
      </c>
      <c r="C81" s="118" t="s">
        <v>224</v>
      </c>
      <c r="D81" s="118" t="s">
        <v>392</v>
      </c>
      <c r="E81" s="118" t="s">
        <v>393</v>
      </c>
      <c r="F81" s="118" t="s">
        <v>383</v>
      </c>
      <c r="G81" s="131">
        <v>0</v>
      </c>
      <c r="H81" s="118"/>
    </row>
    <row r="82" spans="1:8" ht="52.2" x14ac:dyDescent="0.35">
      <c r="A82" s="129" t="s">
        <v>473</v>
      </c>
      <c r="B82" s="130" t="s">
        <v>187</v>
      </c>
      <c r="C82" s="118" t="s">
        <v>474</v>
      </c>
      <c r="D82" s="118" t="s">
        <v>392</v>
      </c>
      <c r="E82" s="118" t="s">
        <v>393</v>
      </c>
      <c r="F82" s="118" t="s">
        <v>383</v>
      </c>
      <c r="G82" s="131">
        <v>0</v>
      </c>
      <c r="H82" s="118"/>
    </row>
    <row r="83" spans="1:8" ht="34.799999999999997" x14ac:dyDescent="0.35">
      <c r="A83" s="129" t="s">
        <v>475</v>
      </c>
      <c r="B83" s="130" t="s">
        <v>187</v>
      </c>
      <c r="C83" s="118" t="s">
        <v>476</v>
      </c>
      <c r="D83" s="118" t="s">
        <v>392</v>
      </c>
      <c r="E83" s="118" t="s">
        <v>393</v>
      </c>
      <c r="F83" s="118" t="s">
        <v>383</v>
      </c>
      <c r="G83" s="131">
        <v>0</v>
      </c>
      <c r="H83" s="118"/>
    </row>
    <row r="84" spans="1:8" ht="34.799999999999997" x14ac:dyDescent="0.35">
      <c r="A84" s="129" t="s">
        <v>477</v>
      </c>
      <c r="B84" s="130" t="s">
        <v>186</v>
      </c>
      <c r="C84" s="118" t="s">
        <v>225</v>
      </c>
      <c r="D84" s="118" t="s">
        <v>392</v>
      </c>
      <c r="E84" s="118" t="s">
        <v>393</v>
      </c>
      <c r="F84" s="118" t="s">
        <v>383</v>
      </c>
      <c r="G84" s="131">
        <v>0</v>
      </c>
      <c r="H84" s="118"/>
    </row>
    <row r="85" spans="1:8" ht="34.799999999999997" x14ac:dyDescent="0.35">
      <c r="A85" s="129" t="s">
        <v>478</v>
      </c>
      <c r="B85" s="130" t="s">
        <v>186</v>
      </c>
      <c r="C85" s="118" t="s">
        <v>225</v>
      </c>
      <c r="D85" s="118" t="s">
        <v>392</v>
      </c>
      <c r="E85" s="118" t="s">
        <v>393</v>
      </c>
      <c r="F85" s="118" t="s">
        <v>383</v>
      </c>
      <c r="G85" s="131">
        <v>0</v>
      </c>
      <c r="H85" s="118"/>
    </row>
    <row r="86" spans="1:8" ht="34.799999999999997" x14ac:dyDescent="0.35">
      <c r="A86" s="129" t="s">
        <v>479</v>
      </c>
      <c r="B86" s="130" t="s">
        <v>187</v>
      </c>
      <c r="C86" s="118" t="s">
        <v>225</v>
      </c>
      <c r="D86" s="118" t="s">
        <v>392</v>
      </c>
      <c r="E86" s="118" t="s">
        <v>393</v>
      </c>
      <c r="F86" s="118" t="s">
        <v>383</v>
      </c>
      <c r="G86" s="131">
        <v>0</v>
      </c>
      <c r="H86" s="118"/>
    </row>
    <row r="87" spans="1:8" ht="34.799999999999997" x14ac:dyDescent="0.35">
      <c r="A87" s="129" t="s">
        <v>480</v>
      </c>
      <c r="B87" s="130" t="s">
        <v>186</v>
      </c>
      <c r="C87" s="118" t="s">
        <v>225</v>
      </c>
      <c r="D87" s="118" t="s">
        <v>392</v>
      </c>
      <c r="E87" s="118" t="s">
        <v>393</v>
      </c>
      <c r="F87" s="118" t="s">
        <v>383</v>
      </c>
      <c r="G87" s="131">
        <v>0</v>
      </c>
      <c r="H87" s="118"/>
    </row>
    <row r="88" spans="1:8" ht="52.2" x14ac:dyDescent="0.35">
      <c r="A88" s="129" t="s">
        <v>481</v>
      </c>
      <c r="B88" s="130" t="s">
        <v>186</v>
      </c>
      <c r="C88" s="118" t="s">
        <v>226</v>
      </c>
      <c r="D88" s="118" t="s">
        <v>392</v>
      </c>
      <c r="E88" s="118" t="s">
        <v>393</v>
      </c>
      <c r="F88" s="118" t="s">
        <v>383</v>
      </c>
      <c r="G88" s="131">
        <v>0</v>
      </c>
      <c r="H88" s="118"/>
    </row>
    <row r="89" spans="1:8" ht="34.799999999999997" x14ac:dyDescent="0.35">
      <c r="A89" s="129" t="s">
        <v>482</v>
      </c>
      <c r="B89" s="130" t="s">
        <v>186</v>
      </c>
      <c r="C89" s="118" t="s">
        <v>226</v>
      </c>
      <c r="D89" s="118" t="s">
        <v>392</v>
      </c>
      <c r="E89" s="118" t="s">
        <v>393</v>
      </c>
      <c r="F89" s="118" t="s">
        <v>383</v>
      </c>
      <c r="G89" s="131">
        <v>0</v>
      </c>
      <c r="H89" s="118"/>
    </row>
    <row r="90" spans="1:8" ht="52.2" x14ac:dyDescent="0.35">
      <c r="A90" s="129" t="s">
        <v>483</v>
      </c>
      <c r="B90" s="130" t="s">
        <v>186</v>
      </c>
      <c r="C90" s="118" t="s">
        <v>226</v>
      </c>
      <c r="D90" s="118" t="s">
        <v>392</v>
      </c>
      <c r="E90" s="118" t="s">
        <v>393</v>
      </c>
      <c r="F90" s="118" t="s">
        <v>383</v>
      </c>
      <c r="G90" s="131">
        <v>0</v>
      </c>
      <c r="H90" s="118"/>
    </row>
    <row r="91" spans="1:8" ht="34.799999999999997" x14ac:dyDescent="0.35">
      <c r="A91" s="129" t="s">
        <v>484</v>
      </c>
      <c r="B91" s="130" t="s">
        <v>186</v>
      </c>
      <c r="C91" s="118" t="s">
        <v>226</v>
      </c>
      <c r="D91" s="118" t="s">
        <v>392</v>
      </c>
      <c r="E91" s="118" t="s">
        <v>393</v>
      </c>
      <c r="F91" s="118" t="s">
        <v>383</v>
      </c>
      <c r="G91" s="131">
        <v>0</v>
      </c>
      <c r="H91" s="118"/>
    </row>
    <row r="92" spans="1:8" ht="52.2" x14ac:dyDescent="0.35">
      <c r="A92" s="129" t="s">
        <v>485</v>
      </c>
      <c r="B92" s="130" t="s">
        <v>187</v>
      </c>
      <c r="C92" s="118" t="s">
        <v>226</v>
      </c>
      <c r="D92" s="118" t="s">
        <v>392</v>
      </c>
      <c r="E92" s="118" t="s">
        <v>393</v>
      </c>
      <c r="F92" s="118" t="s">
        <v>383</v>
      </c>
      <c r="G92" s="131">
        <v>0</v>
      </c>
      <c r="H92" s="118"/>
    </row>
    <row r="93" spans="1:8" ht="34.799999999999997" x14ac:dyDescent="0.35">
      <c r="A93" s="129" t="s">
        <v>486</v>
      </c>
      <c r="B93" s="130" t="s">
        <v>186</v>
      </c>
      <c r="C93" s="118" t="s">
        <v>226</v>
      </c>
      <c r="D93" s="118" t="s">
        <v>392</v>
      </c>
      <c r="E93" s="118" t="s">
        <v>393</v>
      </c>
      <c r="F93" s="118" t="s">
        <v>383</v>
      </c>
      <c r="G93" s="131">
        <v>0</v>
      </c>
      <c r="H93" s="118"/>
    </row>
    <row r="94" spans="1:8" ht="69.599999999999994" x14ac:dyDescent="0.35">
      <c r="A94" s="129" t="s">
        <v>487</v>
      </c>
      <c r="B94" s="130" t="s">
        <v>186</v>
      </c>
      <c r="C94" s="118" t="s">
        <v>226</v>
      </c>
      <c r="D94" s="118" t="s">
        <v>392</v>
      </c>
      <c r="E94" s="118" t="s">
        <v>393</v>
      </c>
      <c r="F94" s="118" t="s">
        <v>383</v>
      </c>
      <c r="G94" s="131">
        <v>0</v>
      </c>
      <c r="H94" s="118"/>
    </row>
    <row r="95" spans="1:8" ht="34.799999999999997" x14ac:dyDescent="0.35">
      <c r="A95" s="129" t="s">
        <v>488</v>
      </c>
      <c r="B95" s="130" t="s">
        <v>186</v>
      </c>
      <c r="C95" s="118" t="s">
        <v>226</v>
      </c>
      <c r="D95" s="118" t="s">
        <v>392</v>
      </c>
      <c r="E95" s="118" t="s">
        <v>393</v>
      </c>
      <c r="F95" s="118" t="s">
        <v>383</v>
      </c>
      <c r="G95" s="131">
        <v>0</v>
      </c>
      <c r="H95" s="118"/>
    </row>
    <row r="96" spans="1:8" ht="69.599999999999994" x14ac:dyDescent="0.35">
      <c r="A96" s="129" t="s">
        <v>489</v>
      </c>
      <c r="B96" s="130" t="s">
        <v>186</v>
      </c>
      <c r="C96" s="118" t="s">
        <v>226</v>
      </c>
      <c r="D96" s="118" t="s">
        <v>392</v>
      </c>
      <c r="E96" s="118" t="s">
        <v>393</v>
      </c>
      <c r="F96" s="118" t="s">
        <v>383</v>
      </c>
      <c r="G96" s="131">
        <v>0</v>
      </c>
      <c r="H96" s="118"/>
    </row>
    <row r="97" spans="1:8" ht="34.799999999999997" x14ac:dyDescent="0.35">
      <c r="A97" s="129" t="s">
        <v>490</v>
      </c>
      <c r="B97" s="130" t="s">
        <v>186</v>
      </c>
      <c r="C97" s="118" t="s">
        <v>491</v>
      </c>
      <c r="D97" s="118" t="s">
        <v>392</v>
      </c>
      <c r="E97" s="118" t="s">
        <v>393</v>
      </c>
      <c r="F97" s="118" t="s">
        <v>383</v>
      </c>
      <c r="G97" s="131">
        <v>0</v>
      </c>
      <c r="H97" s="118"/>
    </row>
    <row r="98" spans="1:8" ht="34.799999999999997" x14ac:dyDescent="0.35">
      <c r="A98" s="129" t="s">
        <v>492</v>
      </c>
      <c r="B98" s="130" t="s">
        <v>187</v>
      </c>
      <c r="C98" s="118" t="s">
        <v>491</v>
      </c>
      <c r="D98" s="118" t="s">
        <v>392</v>
      </c>
      <c r="E98" s="118" t="s">
        <v>393</v>
      </c>
      <c r="F98" s="118" t="s">
        <v>383</v>
      </c>
      <c r="G98" s="131">
        <v>0</v>
      </c>
      <c r="H98" s="118"/>
    </row>
    <row r="99" spans="1:8" ht="34.799999999999997" x14ac:dyDescent="0.35">
      <c r="A99" s="129" t="s">
        <v>493</v>
      </c>
      <c r="B99" s="130" t="s">
        <v>187</v>
      </c>
      <c r="C99" s="118" t="s">
        <v>494</v>
      </c>
      <c r="D99" s="118" t="s">
        <v>392</v>
      </c>
      <c r="E99" s="118" t="s">
        <v>393</v>
      </c>
      <c r="F99" s="118" t="s">
        <v>383</v>
      </c>
      <c r="G99" s="131">
        <v>0</v>
      </c>
      <c r="H99" s="118"/>
    </row>
    <row r="100" spans="1:8" ht="34.799999999999997" x14ac:dyDescent="0.35">
      <c r="A100" s="129" t="s">
        <v>495</v>
      </c>
      <c r="B100" s="130" t="s">
        <v>187</v>
      </c>
      <c r="C100" s="118" t="s">
        <v>494</v>
      </c>
      <c r="D100" s="118" t="s">
        <v>392</v>
      </c>
      <c r="E100" s="118" t="s">
        <v>393</v>
      </c>
      <c r="F100" s="118" t="s">
        <v>383</v>
      </c>
      <c r="G100" s="131">
        <v>0</v>
      </c>
      <c r="H100" s="118"/>
    </row>
    <row r="101" spans="1:8" ht="52.2" x14ac:dyDescent="0.35">
      <c r="A101" s="129" t="s">
        <v>496</v>
      </c>
      <c r="B101" s="130" t="s">
        <v>187</v>
      </c>
      <c r="C101" s="118" t="s">
        <v>494</v>
      </c>
      <c r="D101" s="118" t="s">
        <v>392</v>
      </c>
      <c r="E101" s="118" t="s">
        <v>393</v>
      </c>
      <c r="F101" s="118" t="s">
        <v>383</v>
      </c>
      <c r="G101" s="131">
        <v>0</v>
      </c>
      <c r="H101" s="118"/>
    </row>
    <row r="102" spans="1:8" ht="34.799999999999997" x14ac:dyDescent="0.35">
      <c r="A102" s="129" t="s">
        <v>497</v>
      </c>
      <c r="B102" s="130" t="s">
        <v>186</v>
      </c>
      <c r="C102" s="118" t="s">
        <v>494</v>
      </c>
      <c r="D102" s="118" t="s">
        <v>392</v>
      </c>
      <c r="E102" s="118" t="s">
        <v>393</v>
      </c>
      <c r="F102" s="118" t="s">
        <v>383</v>
      </c>
      <c r="G102" s="131">
        <v>0</v>
      </c>
      <c r="H102" s="118"/>
    </row>
    <row r="103" spans="1:8" ht="52.2" x14ac:dyDescent="0.35">
      <c r="A103" s="129" t="s">
        <v>498</v>
      </c>
      <c r="B103" s="130" t="s">
        <v>187</v>
      </c>
      <c r="C103" s="118" t="s">
        <v>227</v>
      </c>
      <c r="D103" s="118" t="s">
        <v>392</v>
      </c>
      <c r="E103" s="118" t="s">
        <v>393</v>
      </c>
      <c r="F103" s="118" t="s">
        <v>383</v>
      </c>
      <c r="G103" s="131">
        <v>0</v>
      </c>
      <c r="H103" s="118"/>
    </row>
    <row r="104" spans="1:8" ht="34.799999999999997" x14ac:dyDescent="0.35">
      <c r="A104" s="129" t="s">
        <v>499</v>
      </c>
      <c r="B104" s="130" t="s">
        <v>187</v>
      </c>
      <c r="C104" s="118" t="s">
        <v>500</v>
      </c>
      <c r="D104" s="118" t="s">
        <v>392</v>
      </c>
      <c r="E104" s="118" t="s">
        <v>393</v>
      </c>
      <c r="F104" s="118" t="s">
        <v>383</v>
      </c>
      <c r="G104" s="131">
        <v>0</v>
      </c>
      <c r="H104" s="118"/>
    </row>
    <row r="105" spans="1:8" ht="52.2" x14ac:dyDescent="0.35">
      <c r="A105" s="129" t="s">
        <v>501</v>
      </c>
      <c r="B105" s="130" t="s">
        <v>186</v>
      </c>
      <c r="C105" s="118" t="s">
        <v>231</v>
      </c>
      <c r="D105" s="118" t="s">
        <v>392</v>
      </c>
      <c r="E105" s="118" t="s">
        <v>393</v>
      </c>
      <c r="F105" s="118" t="s">
        <v>383</v>
      </c>
      <c r="G105" s="131">
        <v>0</v>
      </c>
      <c r="H105" s="118"/>
    </row>
    <row r="106" spans="1:8" ht="34.799999999999997" x14ac:dyDescent="0.35">
      <c r="A106" s="129" t="s">
        <v>502</v>
      </c>
      <c r="B106" s="130" t="s">
        <v>187</v>
      </c>
      <c r="C106" s="118" t="s">
        <v>235</v>
      </c>
      <c r="D106" s="118" t="s">
        <v>392</v>
      </c>
      <c r="E106" s="118" t="s">
        <v>393</v>
      </c>
      <c r="F106" s="118" t="s">
        <v>383</v>
      </c>
      <c r="G106" s="131">
        <v>0</v>
      </c>
      <c r="H106" s="118"/>
    </row>
    <row r="107" spans="1:8" ht="52.2" x14ac:dyDescent="0.35">
      <c r="A107" s="129" t="s">
        <v>503</v>
      </c>
      <c r="B107" s="130" t="s">
        <v>187</v>
      </c>
      <c r="C107" s="118" t="s">
        <v>235</v>
      </c>
      <c r="D107" s="118" t="s">
        <v>392</v>
      </c>
      <c r="E107" s="118" t="s">
        <v>393</v>
      </c>
      <c r="F107" s="118" t="s">
        <v>383</v>
      </c>
      <c r="G107" s="131">
        <v>0</v>
      </c>
      <c r="H107" s="118"/>
    </row>
    <row r="108" spans="1:8" ht="34.799999999999997" x14ac:dyDescent="0.35">
      <c r="A108" s="129" t="s">
        <v>504</v>
      </c>
      <c r="B108" s="130" t="s">
        <v>187</v>
      </c>
      <c r="C108" s="118" t="s">
        <v>235</v>
      </c>
      <c r="D108" s="118" t="s">
        <v>392</v>
      </c>
      <c r="E108" s="118" t="s">
        <v>393</v>
      </c>
      <c r="F108" s="118" t="s">
        <v>383</v>
      </c>
      <c r="G108" s="131">
        <v>0</v>
      </c>
      <c r="H108" s="118"/>
    </row>
    <row r="109" spans="1:8" ht="34.799999999999997" x14ac:dyDescent="0.35">
      <c r="A109" s="129" t="s">
        <v>505</v>
      </c>
      <c r="B109" s="130" t="s">
        <v>187</v>
      </c>
      <c r="C109" s="118" t="s">
        <v>235</v>
      </c>
      <c r="D109" s="118" t="s">
        <v>392</v>
      </c>
      <c r="E109" s="118" t="s">
        <v>393</v>
      </c>
      <c r="F109" s="118" t="s">
        <v>383</v>
      </c>
      <c r="G109" s="131">
        <v>0</v>
      </c>
      <c r="H109" s="118"/>
    </row>
    <row r="110" spans="1:8" ht="34.799999999999997" x14ac:dyDescent="0.35">
      <c r="A110" s="129" t="s">
        <v>506</v>
      </c>
      <c r="B110" s="130" t="s">
        <v>187</v>
      </c>
      <c r="C110" s="118" t="s">
        <v>507</v>
      </c>
      <c r="D110" s="118" t="s">
        <v>392</v>
      </c>
      <c r="E110" s="118" t="s">
        <v>393</v>
      </c>
      <c r="F110" s="118" t="s">
        <v>383</v>
      </c>
      <c r="G110" s="131">
        <v>0</v>
      </c>
      <c r="H110" s="118"/>
    </row>
    <row r="111" spans="1:8" ht="52.2" x14ac:dyDescent="0.35">
      <c r="A111" s="129" t="s">
        <v>508</v>
      </c>
      <c r="B111" s="130" t="s">
        <v>186</v>
      </c>
      <c r="C111" s="118" t="s">
        <v>507</v>
      </c>
      <c r="D111" s="118" t="s">
        <v>392</v>
      </c>
      <c r="E111" s="118" t="s">
        <v>393</v>
      </c>
      <c r="F111" s="118" t="s">
        <v>383</v>
      </c>
      <c r="G111" s="131">
        <v>0</v>
      </c>
      <c r="H111" s="118"/>
    </row>
    <row r="112" spans="1:8" ht="34.799999999999997" x14ac:dyDescent="0.35">
      <c r="A112" s="129" t="s">
        <v>509</v>
      </c>
      <c r="B112" s="130" t="s">
        <v>186</v>
      </c>
      <c r="C112" s="118" t="s">
        <v>237</v>
      </c>
      <c r="D112" s="118" t="s">
        <v>392</v>
      </c>
      <c r="E112" s="118" t="s">
        <v>393</v>
      </c>
      <c r="F112" s="118" t="s">
        <v>383</v>
      </c>
      <c r="G112" s="131">
        <v>0</v>
      </c>
      <c r="H112" s="118"/>
    </row>
    <row r="113" spans="1:8" ht="34.799999999999997" x14ac:dyDescent="0.35">
      <c r="A113" s="129" t="s">
        <v>510</v>
      </c>
      <c r="B113" s="130" t="s">
        <v>186</v>
      </c>
      <c r="C113" s="118" t="s">
        <v>237</v>
      </c>
      <c r="D113" s="118" t="s">
        <v>392</v>
      </c>
      <c r="E113" s="118" t="s">
        <v>393</v>
      </c>
      <c r="F113" s="118" t="s">
        <v>383</v>
      </c>
      <c r="G113" s="131">
        <v>0</v>
      </c>
      <c r="H113" s="118"/>
    </row>
    <row r="114" spans="1:8" ht="34.799999999999997" x14ac:dyDescent="0.35">
      <c r="A114" s="129" t="s">
        <v>511</v>
      </c>
      <c r="B114" s="130" t="s">
        <v>186</v>
      </c>
      <c r="C114" s="118" t="s">
        <v>237</v>
      </c>
      <c r="D114" s="118" t="s">
        <v>392</v>
      </c>
      <c r="E114" s="118" t="s">
        <v>393</v>
      </c>
      <c r="F114" s="118" t="s">
        <v>383</v>
      </c>
      <c r="G114" s="131">
        <v>0</v>
      </c>
      <c r="H114" s="118"/>
    </row>
    <row r="115" spans="1:8" ht="34.799999999999997" x14ac:dyDescent="0.35">
      <c r="A115" s="129" t="s">
        <v>512</v>
      </c>
      <c r="B115" s="130" t="s">
        <v>187</v>
      </c>
      <c r="C115" s="118" t="s">
        <v>237</v>
      </c>
      <c r="D115" s="118" t="s">
        <v>392</v>
      </c>
      <c r="E115" s="118" t="s">
        <v>393</v>
      </c>
      <c r="F115" s="118" t="s">
        <v>383</v>
      </c>
      <c r="G115" s="131">
        <v>0</v>
      </c>
      <c r="H115" s="118"/>
    </row>
    <row r="116" spans="1:8" ht="34.799999999999997" x14ac:dyDescent="0.35">
      <c r="A116" s="129" t="s">
        <v>513</v>
      </c>
      <c r="B116" s="130" t="s">
        <v>187</v>
      </c>
      <c r="C116" s="118" t="s">
        <v>237</v>
      </c>
      <c r="D116" s="118" t="s">
        <v>392</v>
      </c>
      <c r="E116" s="118" t="s">
        <v>393</v>
      </c>
      <c r="F116" s="118" t="s">
        <v>383</v>
      </c>
      <c r="G116" s="131">
        <v>0</v>
      </c>
      <c r="H116" s="118"/>
    </row>
    <row r="117" spans="1:8" ht="34.799999999999997" x14ac:dyDescent="0.35">
      <c r="A117" s="129" t="s">
        <v>514</v>
      </c>
      <c r="B117" s="130" t="s">
        <v>187</v>
      </c>
      <c r="C117" s="118" t="s">
        <v>237</v>
      </c>
      <c r="D117" s="118" t="s">
        <v>392</v>
      </c>
      <c r="E117" s="118" t="s">
        <v>393</v>
      </c>
      <c r="F117" s="118" t="s">
        <v>383</v>
      </c>
      <c r="G117" s="131">
        <v>0</v>
      </c>
      <c r="H117" s="118"/>
    </row>
    <row r="118" spans="1:8" ht="34.799999999999997" x14ac:dyDescent="0.35">
      <c r="A118" s="129" t="s">
        <v>515</v>
      </c>
      <c r="B118" s="130" t="s">
        <v>186</v>
      </c>
      <c r="C118" s="118" t="s">
        <v>237</v>
      </c>
      <c r="D118" s="118" t="s">
        <v>392</v>
      </c>
      <c r="E118" s="118" t="s">
        <v>393</v>
      </c>
      <c r="F118" s="118" t="s">
        <v>383</v>
      </c>
      <c r="G118" s="131">
        <v>0</v>
      </c>
      <c r="H118" s="118"/>
    </row>
    <row r="119" spans="1:8" ht="34.799999999999997" x14ac:dyDescent="0.35">
      <c r="A119" s="129" t="s">
        <v>516</v>
      </c>
      <c r="B119" s="130" t="s">
        <v>188</v>
      </c>
      <c r="C119" s="118" t="s">
        <v>109</v>
      </c>
      <c r="D119" s="118" t="s">
        <v>392</v>
      </c>
      <c r="E119" s="118" t="s">
        <v>393</v>
      </c>
      <c r="F119" s="118" t="s">
        <v>383</v>
      </c>
      <c r="G119" s="131">
        <v>0</v>
      </c>
      <c r="H119" s="118"/>
    </row>
    <row r="120" spans="1:8" ht="52.2" x14ac:dyDescent="0.35">
      <c r="A120" s="129" t="s">
        <v>517</v>
      </c>
      <c r="B120" s="130" t="s">
        <v>187</v>
      </c>
      <c r="C120" s="118" t="s">
        <v>238</v>
      </c>
      <c r="D120" s="118" t="s">
        <v>392</v>
      </c>
      <c r="E120" s="118" t="s">
        <v>393</v>
      </c>
      <c r="F120" s="118" t="s">
        <v>383</v>
      </c>
      <c r="G120" s="131">
        <v>0</v>
      </c>
      <c r="H120" s="118"/>
    </row>
    <row r="121" spans="1:8" ht="52.2" x14ac:dyDescent="0.35">
      <c r="A121" s="129" t="s">
        <v>518</v>
      </c>
      <c r="B121" s="130" t="s">
        <v>186</v>
      </c>
      <c r="C121" s="118" t="s">
        <v>238</v>
      </c>
      <c r="D121" s="118" t="s">
        <v>392</v>
      </c>
      <c r="E121" s="118" t="s">
        <v>393</v>
      </c>
      <c r="F121" s="118" t="s">
        <v>383</v>
      </c>
      <c r="G121" s="131">
        <v>0</v>
      </c>
      <c r="H121" s="118"/>
    </row>
    <row r="122" spans="1:8" ht="34.799999999999997" x14ac:dyDescent="0.35">
      <c r="A122" s="129" t="s">
        <v>519</v>
      </c>
      <c r="B122" s="130" t="s">
        <v>187</v>
      </c>
      <c r="C122" s="118" t="s">
        <v>239</v>
      </c>
      <c r="D122" s="118" t="s">
        <v>392</v>
      </c>
      <c r="E122" s="118" t="s">
        <v>393</v>
      </c>
      <c r="F122" s="118" t="s">
        <v>383</v>
      </c>
      <c r="G122" s="131">
        <v>0</v>
      </c>
      <c r="H122" s="118"/>
    </row>
    <row r="123" spans="1:8" ht="34.799999999999997" x14ac:dyDescent="0.35">
      <c r="A123" s="129" t="s">
        <v>520</v>
      </c>
      <c r="B123" s="130" t="s">
        <v>187</v>
      </c>
      <c r="C123" s="118" t="s">
        <v>239</v>
      </c>
      <c r="D123" s="118" t="s">
        <v>392</v>
      </c>
      <c r="E123" s="118" t="s">
        <v>393</v>
      </c>
      <c r="F123" s="118" t="s">
        <v>383</v>
      </c>
      <c r="G123" s="131">
        <v>0</v>
      </c>
      <c r="H123" s="118"/>
    </row>
    <row r="124" spans="1:8" ht="34.799999999999997" x14ac:dyDescent="0.35">
      <c r="A124" s="129" t="s">
        <v>521</v>
      </c>
      <c r="B124" s="130" t="s">
        <v>186</v>
      </c>
      <c r="C124" s="118" t="s">
        <v>239</v>
      </c>
      <c r="D124" s="118" t="s">
        <v>392</v>
      </c>
      <c r="E124" s="118" t="s">
        <v>393</v>
      </c>
      <c r="F124" s="118" t="s">
        <v>383</v>
      </c>
      <c r="G124" s="131">
        <v>0</v>
      </c>
      <c r="H124" s="118"/>
    </row>
    <row r="125" spans="1:8" ht="34.799999999999997" x14ac:dyDescent="0.35">
      <c r="A125" s="129" t="s">
        <v>522</v>
      </c>
      <c r="B125" s="130" t="s">
        <v>186</v>
      </c>
      <c r="C125" s="118" t="s">
        <v>239</v>
      </c>
      <c r="D125" s="118" t="s">
        <v>392</v>
      </c>
      <c r="E125" s="118" t="s">
        <v>393</v>
      </c>
      <c r="F125" s="118" t="s">
        <v>383</v>
      </c>
      <c r="G125" s="131">
        <v>0</v>
      </c>
      <c r="H125" s="118"/>
    </row>
    <row r="126" spans="1:8" ht="34.799999999999997" x14ac:dyDescent="0.35">
      <c r="A126" s="129" t="s">
        <v>523</v>
      </c>
      <c r="B126" s="130" t="s">
        <v>186</v>
      </c>
      <c r="C126" s="118" t="s">
        <v>240</v>
      </c>
      <c r="D126" s="118" t="s">
        <v>392</v>
      </c>
      <c r="E126" s="118" t="s">
        <v>393</v>
      </c>
      <c r="F126" s="118" t="s">
        <v>383</v>
      </c>
      <c r="G126" s="131">
        <v>0</v>
      </c>
      <c r="H126" s="118"/>
    </row>
    <row r="127" spans="1:8" ht="52.2" x14ac:dyDescent="0.35">
      <c r="A127" s="129" t="s">
        <v>524</v>
      </c>
      <c r="B127" s="130" t="s">
        <v>186</v>
      </c>
      <c r="C127" s="118" t="s">
        <v>240</v>
      </c>
      <c r="D127" s="118" t="s">
        <v>392</v>
      </c>
      <c r="E127" s="118" t="s">
        <v>393</v>
      </c>
      <c r="F127" s="118" t="s">
        <v>383</v>
      </c>
      <c r="G127" s="131">
        <v>0</v>
      </c>
      <c r="H127" s="118"/>
    </row>
    <row r="128" spans="1:8" ht="69.599999999999994" x14ac:dyDescent="0.35">
      <c r="A128" s="129" t="s">
        <v>525</v>
      </c>
      <c r="B128" s="130" t="s">
        <v>186</v>
      </c>
      <c r="C128" s="118" t="s">
        <v>240</v>
      </c>
      <c r="D128" s="118" t="s">
        <v>392</v>
      </c>
      <c r="E128" s="118" t="s">
        <v>393</v>
      </c>
      <c r="F128" s="118" t="s">
        <v>383</v>
      </c>
      <c r="G128" s="131">
        <v>0</v>
      </c>
      <c r="H128" s="118"/>
    </row>
    <row r="129" spans="1:8" ht="87" x14ac:dyDescent="0.35">
      <c r="A129" s="129" t="s">
        <v>526</v>
      </c>
      <c r="B129" s="130" t="s">
        <v>187</v>
      </c>
      <c r="C129" s="118" t="s">
        <v>527</v>
      </c>
      <c r="D129" s="118" t="s">
        <v>392</v>
      </c>
      <c r="E129" s="118" t="s">
        <v>393</v>
      </c>
      <c r="F129" s="118" t="s">
        <v>383</v>
      </c>
      <c r="G129" s="131">
        <v>0</v>
      </c>
      <c r="H129" s="118"/>
    </row>
    <row r="130" spans="1:8" ht="34.799999999999997" x14ac:dyDescent="0.35">
      <c r="A130" s="129" t="s">
        <v>528</v>
      </c>
      <c r="B130" s="130" t="s">
        <v>187</v>
      </c>
      <c r="C130" s="118" t="s">
        <v>245</v>
      </c>
      <c r="D130" s="118" t="s">
        <v>392</v>
      </c>
      <c r="E130" s="118" t="s">
        <v>393</v>
      </c>
      <c r="F130" s="118" t="s">
        <v>383</v>
      </c>
      <c r="G130" s="131">
        <v>0</v>
      </c>
      <c r="H130" s="118"/>
    </row>
    <row r="131" spans="1:8" ht="34.799999999999997" x14ac:dyDescent="0.35">
      <c r="A131" s="129" t="s">
        <v>529</v>
      </c>
      <c r="B131" s="130" t="s">
        <v>186</v>
      </c>
      <c r="C131" s="118" t="s">
        <v>245</v>
      </c>
      <c r="D131" s="118" t="s">
        <v>392</v>
      </c>
      <c r="E131" s="118" t="s">
        <v>393</v>
      </c>
      <c r="F131" s="118" t="s">
        <v>383</v>
      </c>
      <c r="G131" s="131">
        <v>0</v>
      </c>
      <c r="H131" s="118"/>
    </row>
    <row r="132" spans="1:8" ht="34.799999999999997" x14ac:dyDescent="0.35">
      <c r="A132" s="129" t="s">
        <v>530</v>
      </c>
      <c r="B132" s="130" t="s">
        <v>186</v>
      </c>
      <c r="C132" s="118" t="s">
        <v>246</v>
      </c>
      <c r="D132" s="118" t="s">
        <v>392</v>
      </c>
      <c r="E132" s="118" t="s">
        <v>393</v>
      </c>
      <c r="F132" s="118" t="s">
        <v>383</v>
      </c>
      <c r="G132" s="131">
        <v>0</v>
      </c>
      <c r="H132" s="118"/>
    </row>
    <row r="133" spans="1:8" ht="34.799999999999997" x14ac:dyDescent="0.35">
      <c r="A133" s="129" t="s">
        <v>531</v>
      </c>
      <c r="B133" s="130" t="s">
        <v>187</v>
      </c>
      <c r="C133" s="118" t="s">
        <v>246</v>
      </c>
      <c r="D133" s="118" t="s">
        <v>392</v>
      </c>
      <c r="E133" s="118" t="s">
        <v>393</v>
      </c>
      <c r="F133" s="118" t="s">
        <v>383</v>
      </c>
      <c r="G133" s="131">
        <v>0</v>
      </c>
      <c r="H133" s="118"/>
    </row>
    <row r="134" spans="1:8" ht="34.799999999999997" x14ac:dyDescent="0.35">
      <c r="A134" s="129" t="s">
        <v>532</v>
      </c>
      <c r="B134" s="130" t="s">
        <v>187</v>
      </c>
      <c r="C134" s="118" t="s">
        <v>246</v>
      </c>
      <c r="D134" s="118" t="s">
        <v>392</v>
      </c>
      <c r="E134" s="118" t="s">
        <v>393</v>
      </c>
      <c r="F134" s="118" t="s">
        <v>383</v>
      </c>
      <c r="G134" s="131">
        <v>0</v>
      </c>
      <c r="H134" s="118"/>
    </row>
    <row r="135" spans="1:8" ht="34.799999999999997" x14ac:dyDescent="0.35">
      <c r="A135" s="129" t="s">
        <v>533</v>
      </c>
      <c r="B135" s="130" t="s">
        <v>187</v>
      </c>
      <c r="C135" s="118" t="s">
        <v>246</v>
      </c>
      <c r="D135" s="118" t="s">
        <v>392</v>
      </c>
      <c r="E135" s="118" t="s">
        <v>393</v>
      </c>
      <c r="F135" s="118" t="s">
        <v>383</v>
      </c>
      <c r="G135" s="131">
        <v>0</v>
      </c>
      <c r="H135" s="118"/>
    </row>
    <row r="136" spans="1:8" ht="34.799999999999997" x14ac:dyDescent="0.35">
      <c r="A136" s="129" t="s">
        <v>534</v>
      </c>
      <c r="B136" s="130" t="s">
        <v>187</v>
      </c>
      <c r="C136" s="118" t="s">
        <v>246</v>
      </c>
      <c r="D136" s="118" t="s">
        <v>392</v>
      </c>
      <c r="E136" s="118" t="s">
        <v>393</v>
      </c>
      <c r="F136" s="118" t="s">
        <v>383</v>
      </c>
      <c r="G136" s="131">
        <v>0</v>
      </c>
      <c r="H136" s="118"/>
    </row>
    <row r="137" spans="1:8" ht="34.799999999999997" x14ac:dyDescent="0.35">
      <c r="A137" s="129" t="s">
        <v>535</v>
      </c>
      <c r="B137" s="130" t="s">
        <v>187</v>
      </c>
      <c r="C137" s="118" t="s">
        <v>246</v>
      </c>
      <c r="D137" s="118" t="s">
        <v>392</v>
      </c>
      <c r="E137" s="118" t="s">
        <v>393</v>
      </c>
      <c r="F137" s="118" t="s">
        <v>383</v>
      </c>
      <c r="G137" s="131">
        <v>0</v>
      </c>
      <c r="H137" s="118"/>
    </row>
    <row r="138" spans="1:8" ht="34.799999999999997" x14ac:dyDescent="0.35">
      <c r="A138" s="129" t="s">
        <v>536</v>
      </c>
      <c r="B138" s="130" t="s">
        <v>187</v>
      </c>
      <c r="C138" s="118" t="s">
        <v>246</v>
      </c>
      <c r="D138" s="118" t="s">
        <v>392</v>
      </c>
      <c r="E138" s="118" t="s">
        <v>393</v>
      </c>
      <c r="F138" s="118" t="s">
        <v>383</v>
      </c>
      <c r="G138" s="131">
        <v>0</v>
      </c>
      <c r="H138" s="118"/>
    </row>
    <row r="139" spans="1:8" ht="34.799999999999997" x14ac:dyDescent="0.35">
      <c r="A139" s="129" t="s">
        <v>537</v>
      </c>
      <c r="B139" s="130" t="s">
        <v>187</v>
      </c>
      <c r="C139" s="118" t="s">
        <v>246</v>
      </c>
      <c r="D139" s="118" t="s">
        <v>392</v>
      </c>
      <c r="E139" s="118" t="s">
        <v>393</v>
      </c>
      <c r="F139" s="118" t="s">
        <v>383</v>
      </c>
      <c r="G139" s="131">
        <v>0</v>
      </c>
      <c r="H139" s="118"/>
    </row>
    <row r="140" spans="1:8" ht="52.2" x14ac:dyDescent="0.35">
      <c r="A140" s="129" t="s">
        <v>538</v>
      </c>
      <c r="B140" s="130" t="s">
        <v>187</v>
      </c>
      <c r="C140" s="118" t="s">
        <v>246</v>
      </c>
      <c r="D140" s="118" t="s">
        <v>392</v>
      </c>
      <c r="E140" s="118" t="s">
        <v>393</v>
      </c>
      <c r="F140" s="118" t="s">
        <v>383</v>
      </c>
      <c r="G140" s="131">
        <v>0</v>
      </c>
      <c r="H140" s="118"/>
    </row>
    <row r="141" spans="1:8" ht="34.799999999999997" x14ac:dyDescent="0.35">
      <c r="A141" s="129" t="s">
        <v>539</v>
      </c>
      <c r="B141" s="130" t="s">
        <v>186</v>
      </c>
      <c r="C141" s="118" t="s">
        <v>246</v>
      </c>
      <c r="D141" s="118" t="s">
        <v>392</v>
      </c>
      <c r="E141" s="118" t="s">
        <v>393</v>
      </c>
      <c r="F141" s="118" t="s">
        <v>383</v>
      </c>
      <c r="G141" s="131">
        <v>0</v>
      </c>
      <c r="H141" s="118"/>
    </row>
    <row r="142" spans="1:8" ht="34.799999999999997" x14ac:dyDescent="0.35">
      <c r="A142" s="129" t="s">
        <v>540</v>
      </c>
      <c r="B142" s="130" t="s">
        <v>187</v>
      </c>
      <c r="C142" s="118" t="s">
        <v>246</v>
      </c>
      <c r="D142" s="118" t="s">
        <v>392</v>
      </c>
      <c r="E142" s="118" t="s">
        <v>393</v>
      </c>
      <c r="F142" s="118" t="s">
        <v>383</v>
      </c>
      <c r="G142" s="131">
        <v>0</v>
      </c>
      <c r="H142" s="118"/>
    </row>
    <row r="143" spans="1:8" ht="52.2" x14ac:dyDescent="0.35">
      <c r="A143" s="129" t="s">
        <v>541</v>
      </c>
      <c r="B143" s="130" t="s">
        <v>187</v>
      </c>
      <c r="C143" s="118" t="s">
        <v>247</v>
      </c>
      <c r="D143" s="118" t="s">
        <v>392</v>
      </c>
      <c r="E143" s="118" t="s">
        <v>393</v>
      </c>
      <c r="F143" s="118" t="s">
        <v>383</v>
      </c>
      <c r="G143" s="131">
        <v>0</v>
      </c>
      <c r="H143" s="118"/>
    </row>
    <row r="144" spans="1:8" ht="52.2" x14ac:dyDescent="0.35">
      <c r="A144" s="129" t="s">
        <v>542</v>
      </c>
      <c r="B144" s="130" t="s">
        <v>187</v>
      </c>
      <c r="C144" s="118" t="s">
        <v>543</v>
      </c>
      <c r="D144" s="118" t="s">
        <v>392</v>
      </c>
      <c r="E144" s="118" t="s">
        <v>393</v>
      </c>
      <c r="F144" s="118" t="s">
        <v>383</v>
      </c>
      <c r="G144" s="131">
        <v>0</v>
      </c>
      <c r="H144" s="118"/>
    </row>
    <row r="145" spans="1:8" ht="52.2" x14ac:dyDescent="0.35">
      <c r="A145" s="129" t="s">
        <v>544</v>
      </c>
      <c r="B145" s="130" t="s">
        <v>187</v>
      </c>
      <c r="C145" s="118" t="s">
        <v>249</v>
      </c>
      <c r="D145" s="118" t="s">
        <v>392</v>
      </c>
      <c r="E145" s="118" t="s">
        <v>393</v>
      </c>
      <c r="F145" s="118" t="s">
        <v>383</v>
      </c>
      <c r="G145" s="131">
        <v>0</v>
      </c>
      <c r="H145" s="118"/>
    </row>
    <row r="146" spans="1:8" ht="52.2" x14ac:dyDescent="0.35">
      <c r="A146" s="129" t="s">
        <v>545</v>
      </c>
      <c r="B146" s="130" t="s">
        <v>187</v>
      </c>
      <c r="C146" s="118" t="s">
        <v>249</v>
      </c>
      <c r="D146" s="118" t="s">
        <v>392</v>
      </c>
      <c r="E146" s="118" t="s">
        <v>393</v>
      </c>
      <c r="F146" s="118" t="s">
        <v>383</v>
      </c>
      <c r="G146" s="131">
        <v>0</v>
      </c>
      <c r="H146" s="118"/>
    </row>
    <row r="147" spans="1:8" ht="34.799999999999997" x14ac:dyDescent="0.35">
      <c r="A147" s="129" t="s">
        <v>546</v>
      </c>
      <c r="B147" s="130" t="s">
        <v>187</v>
      </c>
      <c r="C147" s="118" t="s">
        <v>251</v>
      </c>
      <c r="D147" s="118" t="s">
        <v>392</v>
      </c>
      <c r="E147" s="118" t="s">
        <v>393</v>
      </c>
      <c r="F147" s="118" t="s">
        <v>383</v>
      </c>
      <c r="G147" s="131">
        <v>0</v>
      </c>
      <c r="H147" s="118"/>
    </row>
    <row r="148" spans="1:8" ht="52.2" x14ac:dyDescent="0.35">
      <c r="A148" s="129" t="s">
        <v>547</v>
      </c>
      <c r="B148" s="130" t="s">
        <v>186</v>
      </c>
      <c r="C148" s="118" t="s">
        <v>251</v>
      </c>
      <c r="D148" s="118" t="s">
        <v>392</v>
      </c>
      <c r="E148" s="118" t="s">
        <v>393</v>
      </c>
      <c r="F148" s="118" t="s">
        <v>383</v>
      </c>
      <c r="G148" s="131">
        <v>0</v>
      </c>
      <c r="H148" s="118"/>
    </row>
    <row r="149" spans="1:8" ht="52.2" x14ac:dyDescent="0.35">
      <c r="A149" s="129" t="s">
        <v>548</v>
      </c>
      <c r="B149" s="130" t="s">
        <v>187</v>
      </c>
      <c r="C149" s="118" t="s">
        <v>251</v>
      </c>
      <c r="D149" s="118" t="s">
        <v>392</v>
      </c>
      <c r="E149" s="118" t="s">
        <v>393</v>
      </c>
      <c r="F149" s="118" t="s">
        <v>383</v>
      </c>
      <c r="G149" s="131">
        <v>0</v>
      </c>
      <c r="H149" s="118"/>
    </row>
    <row r="150" spans="1:8" ht="52.2" x14ac:dyDescent="0.35">
      <c r="A150" s="129" t="s">
        <v>549</v>
      </c>
      <c r="B150" s="130" t="s">
        <v>187</v>
      </c>
      <c r="C150" s="118" t="s">
        <v>251</v>
      </c>
      <c r="D150" s="118" t="s">
        <v>392</v>
      </c>
      <c r="E150" s="118" t="s">
        <v>393</v>
      </c>
      <c r="F150" s="118" t="s">
        <v>383</v>
      </c>
      <c r="G150" s="131">
        <v>0</v>
      </c>
      <c r="H150" s="118"/>
    </row>
    <row r="151" spans="1:8" ht="34.799999999999997" x14ac:dyDescent="0.35">
      <c r="A151" s="129" t="s">
        <v>550</v>
      </c>
      <c r="B151" s="130" t="s">
        <v>187</v>
      </c>
      <c r="C151" s="118" t="s">
        <v>251</v>
      </c>
      <c r="D151" s="118" t="s">
        <v>392</v>
      </c>
      <c r="E151" s="118" t="s">
        <v>393</v>
      </c>
      <c r="F151" s="118" t="s">
        <v>383</v>
      </c>
      <c r="G151" s="131">
        <v>0</v>
      </c>
      <c r="H151" s="118"/>
    </row>
    <row r="152" spans="1:8" ht="34.799999999999997" x14ac:dyDescent="0.35">
      <c r="A152" s="129" t="s">
        <v>551</v>
      </c>
      <c r="B152" s="130" t="s">
        <v>186</v>
      </c>
      <c r="C152" s="118" t="s">
        <v>251</v>
      </c>
      <c r="D152" s="118" t="s">
        <v>392</v>
      </c>
      <c r="E152" s="118" t="s">
        <v>393</v>
      </c>
      <c r="F152" s="118" t="s">
        <v>383</v>
      </c>
      <c r="G152" s="131">
        <v>0</v>
      </c>
      <c r="H152" s="118"/>
    </row>
    <row r="153" spans="1:8" ht="34.799999999999997" x14ac:dyDescent="0.35">
      <c r="A153" s="129" t="s">
        <v>552</v>
      </c>
      <c r="B153" s="130" t="s">
        <v>186</v>
      </c>
      <c r="C153" s="118" t="s">
        <v>251</v>
      </c>
      <c r="D153" s="118" t="s">
        <v>392</v>
      </c>
      <c r="E153" s="118" t="s">
        <v>393</v>
      </c>
      <c r="F153" s="118" t="s">
        <v>383</v>
      </c>
      <c r="G153" s="131">
        <v>0</v>
      </c>
      <c r="H153" s="118"/>
    </row>
    <row r="154" spans="1:8" ht="34.799999999999997" x14ac:dyDescent="0.35">
      <c r="A154" s="129" t="s">
        <v>553</v>
      </c>
      <c r="B154" s="130" t="s">
        <v>186</v>
      </c>
      <c r="C154" s="118" t="s">
        <v>251</v>
      </c>
      <c r="D154" s="118" t="s">
        <v>392</v>
      </c>
      <c r="E154" s="118" t="s">
        <v>393</v>
      </c>
      <c r="F154" s="118" t="s">
        <v>383</v>
      </c>
      <c r="G154" s="131">
        <v>0</v>
      </c>
      <c r="H154" s="118"/>
    </row>
    <row r="155" spans="1:8" ht="34.799999999999997" x14ac:dyDescent="0.35">
      <c r="A155" s="129" t="s">
        <v>554</v>
      </c>
      <c r="B155" s="130" t="s">
        <v>186</v>
      </c>
      <c r="C155" s="118" t="s">
        <v>251</v>
      </c>
      <c r="D155" s="118" t="s">
        <v>392</v>
      </c>
      <c r="E155" s="118" t="s">
        <v>393</v>
      </c>
      <c r="F155" s="118" t="s">
        <v>383</v>
      </c>
      <c r="G155" s="131">
        <v>0</v>
      </c>
      <c r="H155" s="118"/>
    </row>
    <row r="156" spans="1:8" ht="34.799999999999997" x14ac:dyDescent="0.35">
      <c r="A156" s="129" t="s">
        <v>555</v>
      </c>
      <c r="B156" s="130" t="s">
        <v>186</v>
      </c>
      <c r="C156" s="118" t="s">
        <v>251</v>
      </c>
      <c r="D156" s="118" t="s">
        <v>392</v>
      </c>
      <c r="E156" s="118" t="s">
        <v>393</v>
      </c>
      <c r="F156" s="118" t="s">
        <v>383</v>
      </c>
      <c r="G156" s="131">
        <v>0</v>
      </c>
      <c r="H156" s="118"/>
    </row>
    <row r="157" spans="1:8" ht="34.799999999999997" x14ac:dyDescent="0.35">
      <c r="A157" s="129" t="s">
        <v>556</v>
      </c>
      <c r="B157" s="130" t="s">
        <v>187</v>
      </c>
      <c r="C157" s="118" t="s">
        <v>251</v>
      </c>
      <c r="D157" s="118" t="s">
        <v>392</v>
      </c>
      <c r="E157" s="118" t="s">
        <v>393</v>
      </c>
      <c r="F157" s="118" t="s">
        <v>383</v>
      </c>
      <c r="G157" s="131">
        <v>0</v>
      </c>
      <c r="H157" s="118"/>
    </row>
    <row r="158" spans="1:8" ht="34.799999999999997" x14ac:dyDescent="0.35">
      <c r="A158" s="129" t="s">
        <v>557</v>
      </c>
      <c r="B158" s="130" t="s">
        <v>186</v>
      </c>
      <c r="C158" s="118" t="s">
        <v>251</v>
      </c>
      <c r="D158" s="118" t="s">
        <v>392</v>
      </c>
      <c r="E158" s="118" t="s">
        <v>393</v>
      </c>
      <c r="F158" s="118" t="s">
        <v>383</v>
      </c>
      <c r="G158" s="131">
        <v>0</v>
      </c>
      <c r="H158" s="118"/>
    </row>
    <row r="159" spans="1:8" ht="34.799999999999997" x14ac:dyDescent="0.35">
      <c r="A159" s="129" t="s">
        <v>558</v>
      </c>
      <c r="B159" s="130" t="s">
        <v>186</v>
      </c>
      <c r="C159" s="118" t="s">
        <v>251</v>
      </c>
      <c r="D159" s="118" t="s">
        <v>392</v>
      </c>
      <c r="E159" s="118" t="s">
        <v>393</v>
      </c>
      <c r="F159" s="118" t="s">
        <v>383</v>
      </c>
      <c r="G159" s="131">
        <v>0</v>
      </c>
      <c r="H159" s="118"/>
    </row>
    <row r="160" spans="1:8" ht="34.799999999999997" x14ac:dyDescent="0.35">
      <c r="A160" s="129" t="s">
        <v>559</v>
      </c>
      <c r="B160" s="130" t="s">
        <v>186</v>
      </c>
      <c r="C160" s="118" t="s">
        <v>560</v>
      </c>
      <c r="D160" s="118" t="s">
        <v>392</v>
      </c>
      <c r="E160" s="118" t="s">
        <v>393</v>
      </c>
      <c r="F160" s="118" t="s">
        <v>383</v>
      </c>
      <c r="G160" s="131">
        <v>0</v>
      </c>
      <c r="H160" s="118"/>
    </row>
    <row r="161" spans="1:8" ht="34.799999999999997" x14ac:dyDescent="0.35">
      <c r="A161" s="129" t="s">
        <v>561</v>
      </c>
      <c r="B161" s="130" t="s">
        <v>187</v>
      </c>
      <c r="C161" s="118" t="s">
        <v>560</v>
      </c>
      <c r="D161" s="118" t="s">
        <v>392</v>
      </c>
      <c r="E161" s="118" t="s">
        <v>393</v>
      </c>
      <c r="F161" s="118" t="s">
        <v>383</v>
      </c>
      <c r="G161" s="131">
        <v>0</v>
      </c>
      <c r="H161" s="118"/>
    </row>
    <row r="162" spans="1:8" ht="34.799999999999997" x14ac:dyDescent="0.35">
      <c r="A162" s="129" t="s">
        <v>562</v>
      </c>
      <c r="B162" s="130" t="s">
        <v>187</v>
      </c>
      <c r="C162" s="118" t="s">
        <v>560</v>
      </c>
      <c r="D162" s="118" t="s">
        <v>392</v>
      </c>
      <c r="E162" s="118" t="s">
        <v>393</v>
      </c>
      <c r="F162" s="118" t="s">
        <v>383</v>
      </c>
      <c r="G162" s="131">
        <v>0</v>
      </c>
      <c r="H162" s="118"/>
    </row>
    <row r="163" spans="1:8" ht="34.799999999999997" x14ac:dyDescent="0.35">
      <c r="A163" s="129" t="s">
        <v>563</v>
      </c>
      <c r="B163" s="130" t="s">
        <v>187</v>
      </c>
      <c r="C163" s="118" t="s">
        <v>560</v>
      </c>
      <c r="D163" s="118" t="s">
        <v>392</v>
      </c>
      <c r="E163" s="118" t="s">
        <v>393</v>
      </c>
      <c r="F163" s="118" t="s">
        <v>383</v>
      </c>
      <c r="G163" s="131">
        <v>0</v>
      </c>
      <c r="H163" s="118"/>
    </row>
    <row r="164" spans="1:8" ht="34.799999999999997" x14ac:dyDescent="0.35">
      <c r="A164" s="129" t="s">
        <v>564</v>
      </c>
      <c r="B164" s="130" t="s">
        <v>188</v>
      </c>
      <c r="C164" s="118" t="s">
        <v>560</v>
      </c>
      <c r="D164" s="118" t="s">
        <v>392</v>
      </c>
      <c r="E164" s="118" t="s">
        <v>393</v>
      </c>
      <c r="F164" s="118" t="s">
        <v>383</v>
      </c>
      <c r="G164" s="131">
        <v>0</v>
      </c>
      <c r="H164" s="118"/>
    </row>
    <row r="165" spans="1:8" ht="52.2" x14ac:dyDescent="0.35">
      <c r="A165" s="129" t="s">
        <v>565</v>
      </c>
      <c r="B165" s="130" t="s">
        <v>187</v>
      </c>
      <c r="C165" s="118" t="s">
        <v>560</v>
      </c>
      <c r="D165" s="118" t="s">
        <v>392</v>
      </c>
      <c r="E165" s="118" t="s">
        <v>393</v>
      </c>
      <c r="F165" s="118" t="s">
        <v>383</v>
      </c>
      <c r="G165" s="131">
        <v>0</v>
      </c>
      <c r="H165" s="118"/>
    </row>
    <row r="166" spans="1:8" ht="34.799999999999997" x14ac:dyDescent="0.35">
      <c r="A166" s="129" t="s">
        <v>566</v>
      </c>
      <c r="B166" s="130" t="s">
        <v>187</v>
      </c>
      <c r="C166" s="118" t="s">
        <v>560</v>
      </c>
      <c r="D166" s="118" t="s">
        <v>392</v>
      </c>
      <c r="E166" s="118" t="s">
        <v>393</v>
      </c>
      <c r="F166" s="118" t="s">
        <v>383</v>
      </c>
      <c r="G166" s="131">
        <v>0</v>
      </c>
      <c r="H166" s="118"/>
    </row>
    <row r="167" spans="1:8" ht="34.799999999999997" x14ac:dyDescent="0.35">
      <c r="A167" s="129" t="s">
        <v>567</v>
      </c>
      <c r="B167" s="130" t="s">
        <v>187</v>
      </c>
      <c r="C167" s="118" t="s">
        <v>560</v>
      </c>
      <c r="D167" s="118" t="s">
        <v>392</v>
      </c>
      <c r="E167" s="118" t="s">
        <v>393</v>
      </c>
      <c r="F167" s="118" t="s">
        <v>383</v>
      </c>
      <c r="G167" s="131">
        <v>0</v>
      </c>
      <c r="H167" s="118"/>
    </row>
    <row r="168" spans="1:8" ht="34.799999999999997" x14ac:dyDescent="0.35">
      <c r="A168" s="129" t="s">
        <v>568</v>
      </c>
      <c r="B168" s="130" t="s">
        <v>187</v>
      </c>
      <c r="C168" s="118" t="s">
        <v>560</v>
      </c>
      <c r="D168" s="118" t="s">
        <v>392</v>
      </c>
      <c r="E168" s="118" t="s">
        <v>393</v>
      </c>
      <c r="F168" s="118" t="s">
        <v>383</v>
      </c>
      <c r="G168" s="131">
        <v>0</v>
      </c>
      <c r="H168" s="118"/>
    </row>
    <row r="169" spans="1:8" ht="34.799999999999997" x14ac:dyDescent="0.35">
      <c r="A169" s="129" t="s">
        <v>569</v>
      </c>
      <c r="B169" s="130" t="s">
        <v>186</v>
      </c>
      <c r="C169" s="118" t="s">
        <v>560</v>
      </c>
      <c r="D169" s="118" t="s">
        <v>392</v>
      </c>
      <c r="E169" s="118" t="s">
        <v>393</v>
      </c>
      <c r="F169" s="118" t="s">
        <v>383</v>
      </c>
      <c r="G169" s="131">
        <v>0</v>
      </c>
      <c r="H169" s="118"/>
    </row>
    <row r="170" spans="1:8" ht="69.599999999999994" x14ac:dyDescent="0.35">
      <c r="A170" s="129" t="s">
        <v>570</v>
      </c>
      <c r="B170" s="130" t="s">
        <v>187</v>
      </c>
      <c r="C170" s="118" t="s">
        <v>560</v>
      </c>
      <c r="D170" s="118" t="s">
        <v>392</v>
      </c>
      <c r="E170" s="118" t="s">
        <v>393</v>
      </c>
      <c r="F170" s="118" t="s">
        <v>383</v>
      </c>
      <c r="G170" s="131">
        <v>0</v>
      </c>
      <c r="H170" s="118"/>
    </row>
    <row r="171" spans="1:8" ht="34.799999999999997" x14ac:dyDescent="0.35">
      <c r="A171" s="129" t="s">
        <v>571</v>
      </c>
      <c r="B171" s="130" t="s">
        <v>186</v>
      </c>
      <c r="C171" s="118" t="s">
        <v>560</v>
      </c>
      <c r="D171" s="118" t="s">
        <v>392</v>
      </c>
      <c r="E171" s="118" t="s">
        <v>393</v>
      </c>
      <c r="F171" s="118" t="s">
        <v>383</v>
      </c>
      <c r="G171" s="131">
        <v>0</v>
      </c>
      <c r="H171" s="118"/>
    </row>
    <row r="172" spans="1:8" ht="34.799999999999997" x14ac:dyDescent="0.35">
      <c r="A172" s="129" t="s">
        <v>572</v>
      </c>
      <c r="B172" s="130" t="s">
        <v>186</v>
      </c>
      <c r="C172" s="118" t="s">
        <v>560</v>
      </c>
      <c r="D172" s="118" t="s">
        <v>392</v>
      </c>
      <c r="E172" s="118" t="s">
        <v>393</v>
      </c>
      <c r="F172" s="118" t="s">
        <v>383</v>
      </c>
      <c r="G172" s="131">
        <v>0</v>
      </c>
      <c r="H172" s="118"/>
    </row>
    <row r="173" spans="1:8" ht="34.799999999999997" x14ac:dyDescent="0.35">
      <c r="A173" s="129" t="s">
        <v>573</v>
      </c>
      <c r="B173" s="130" t="s">
        <v>187</v>
      </c>
      <c r="C173" s="118" t="s">
        <v>560</v>
      </c>
      <c r="D173" s="118" t="s">
        <v>392</v>
      </c>
      <c r="E173" s="118" t="s">
        <v>393</v>
      </c>
      <c r="F173" s="118" t="s">
        <v>383</v>
      </c>
      <c r="G173" s="131">
        <v>0</v>
      </c>
      <c r="H173" s="118"/>
    </row>
    <row r="174" spans="1:8" ht="34.799999999999997" x14ac:dyDescent="0.35">
      <c r="A174" s="129" t="s">
        <v>574</v>
      </c>
      <c r="B174" s="130" t="s">
        <v>186</v>
      </c>
      <c r="C174" s="118" t="s">
        <v>560</v>
      </c>
      <c r="D174" s="118" t="s">
        <v>392</v>
      </c>
      <c r="E174" s="118" t="s">
        <v>393</v>
      </c>
      <c r="F174" s="118" t="s">
        <v>383</v>
      </c>
      <c r="G174" s="131">
        <v>0</v>
      </c>
      <c r="H174" s="118"/>
    </row>
    <row r="175" spans="1:8" ht="34.799999999999997" x14ac:dyDescent="0.35">
      <c r="A175" s="129" t="s">
        <v>575</v>
      </c>
      <c r="B175" s="130" t="s">
        <v>186</v>
      </c>
      <c r="C175" s="118" t="s">
        <v>560</v>
      </c>
      <c r="D175" s="118" t="s">
        <v>392</v>
      </c>
      <c r="E175" s="118" t="s">
        <v>393</v>
      </c>
      <c r="F175" s="118" t="s">
        <v>383</v>
      </c>
      <c r="G175" s="131">
        <v>0</v>
      </c>
      <c r="H175" s="118"/>
    </row>
    <row r="176" spans="1:8" ht="34.799999999999997" x14ac:dyDescent="0.35">
      <c r="A176" s="129" t="s">
        <v>576</v>
      </c>
      <c r="B176" s="130" t="s">
        <v>187</v>
      </c>
      <c r="C176" s="118" t="s">
        <v>560</v>
      </c>
      <c r="D176" s="118" t="s">
        <v>392</v>
      </c>
      <c r="E176" s="118" t="s">
        <v>393</v>
      </c>
      <c r="F176" s="118" t="s">
        <v>383</v>
      </c>
      <c r="G176" s="131">
        <v>0</v>
      </c>
      <c r="H176" s="118"/>
    </row>
    <row r="177" spans="1:8" ht="52.2" x14ac:dyDescent="0.35">
      <c r="A177" s="129" t="s">
        <v>577</v>
      </c>
      <c r="B177" s="130" t="s">
        <v>186</v>
      </c>
      <c r="C177" s="118" t="s">
        <v>560</v>
      </c>
      <c r="D177" s="118" t="s">
        <v>392</v>
      </c>
      <c r="E177" s="118" t="s">
        <v>393</v>
      </c>
      <c r="F177" s="118" t="s">
        <v>383</v>
      </c>
      <c r="G177" s="131">
        <v>0</v>
      </c>
      <c r="H177" s="118"/>
    </row>
    <row r="178" spans="1:8" ht="34.799999999999997" x14ac:dyDescent="0.35">
      <c r="A178" s="129" t="s">
        <v>578</v>
      </c>
      <c r="B178" s="130" t="s">
        <v>186</v>
      </c>
      <c r="C178" s="118" t="s">
        <v>560</v>
      </c>
      <c r="D178" s="118" t="s">
        <v>392</v>
      </c>
      <c r="E178" s="118" t="s">
        <v>393</v>
      </c>
      <c r="F178" s="118" t="s">
        <v>383</v>
      </c>
      <c r="G178" s="131">
        <v>0</v>
      </c>
      <c r="H178" s="118"/>
    </row>
    <row r="179" spans="1:8" ht="34.799999999999997" x14ac:dyDescent="0.35">
      <c r="A179" s="129" t="s">
        <v>579</v>
      </c>
      <c r="B179" s="130" t="s">
        <v>187</v>
      </c>
      <c r="C179" s="118" t="s">
        <v>560</v>
      </c>
      <c r="D179" s="118" t="s">
        <v>392</v>
      </c>
      <c r="E179" s="118" t="s">
        <v>393</v>
      </c>
      <c r="F179" s="118" t="s">
        <v>383</v>
      </c>
      <c r="G179" s="131">
        <v>0</v>
      </c>
      <c r="H179" s="118"/>
    </row>
    <row r="180" spans="1:8" ht="69.599999999999994" x14ac:dyDescent="0.35">
      <c r="A180" s="129" t="s">
        <v>580</v>
      </c>
      <c r="B180" s="130" t="s">
        <v>186</v>
      </c>
      <c r="C180" s="118" t="s">
        <v>560</v>
      </c>
      <c r="D180" s="118" t="s">
        <v>392</v>
      </c>
      <c r="E180" s="118" t="s">
        <v>393</v>
      </c>
      <c r="F180" s="118" t="s">
        <v>383</v>
      </c>
      <c r="G180" s="131">
        <v>0</v>
      </c>
      <c r="H180" s="118"/>
    </row>
    <row r="181" spans="1:8" ht="34.799999999999997" x14ac:dyDescent="0.35">
      <c r="A181" s="129" t="s">
        <v>581</v>
      </c>
      <c r="B181" s="130" t="s">
        <v>186</v>
      </c>
      <c r="C181" s="118" t="s">
        <v>560</v>
      </c>
      <c r="D181" s="118" t="s">
        <v>392</v>
      </c>
      <c r="E181" s="118" t="s">
        <v>393</v>
      </c>
      <c r="F181" s="118" t="s">
        <v>383</v>
      </c>
      <c r="G181" s="131">
        <v>0</v>
      </c>
      <c r="H181" s="118"/>
    </row>
    <row r="182" spans="1:8" ht="34.799999999999997" x14ac:dyDescent="0.35">
      <c r="A182" s="129" t="s">
        <v>582</v>
      </c>
      <c r="B182" s="130" t="s">
        <v>188</v>
      </c>
      <c r="C182" s="118" t="s">
        <v>560</v>
      </c>
      <c r="D182" s="118" t="s">
        <v>392</v>
      </c>
      <c r="E182" s="118" t="s">
        <v>393</v>
      </c>
      <c r="F182" s="118" t="s">
        <v>383</v>
      </c>
      <c r="G182" s="131">
        <v>0</v>
      </c>
      <c r="H182" s="118"/>
    </row>
    <row r="183" spans="1:8" ht="69.599999999999994" x14ac:dyDescent="0.35">
      <c r="A183" s="129" t="s">
        <v>583</v>
      </c>
      <c r="B183" s="130" t="s">
        <v>186</v>
      </c>
      <c r="C183" s="118" t="s">
        <v>560</v>
      </c>
      <c r="D183" s="118" t="s">
        <v>392</v>
      </c>
      <c r="E183" s="118" t="s">
        <v>393</v>
      </c>
      <c r="F183" s="118" t="s">
        <v>383</v>
      </c>
      <c r="G183" s="131">
        <v>0</v>
      </c>
      <c r="H183" s="118"/>
    </row>
    <row r="184" spans="1:8" ht="52.2" x14ac:dyDescent="0.35">
      <c r="A184" s="129" t="s">
        <v>584</v>
      </c>
      <c r="B184" s="130" t="s">
        <v>186</v>
      </c>
      <c r="C184" s="118" t="s">
        <v>560</v>
      </c>
      <c r="D184" s="118" t="s">
        <v>392</v>
      </c>
      <c r="E184" s="118" t="s">
        <v>393</v>
      </c>
      <c r="F184" s="118" t="s">
        <v>383</v>
      </c>
      <c r="G184" s="131">
        <v>0</v>
      </c>
      <c r="H184" s="118"/>
    </row>
    <row r="185" spans="1:8" ht="34.799999999999997" x14ac:dyDescent="0.35">
      <c r="A185" s="129" t="s">
        <v>585</v>
      </c>
      <c r="B185" s="130" t="s">
        <v>186</v>
      </c>
      <c r="C185" s="118" t="s">
        <v>560</v>
      </c>
      <c r="D185" s="118" t="s">
        <v>392</v>
      </c>
      <c r="E185" s="118" t="s">
        <v>393</v>
      </c>
      <c r="F185" s="118" t="s">
        <v>383</v>
      </c>
      <c r="G185" s="131">
        <v>0</v>
      </c>
      <c r="H185" s="118"/>
    </row>
    <row r="186" spans="1:8" ht="34.799999999999997" x14ac:dyDescent="0.35">
      <c r="A186" s="129" t="s">
        <v>586</v>
      </c>
      <c r="B186" s="130" t="s">
        <v>186</v>
      </c>
      <c r="C186" s="118" t="s">
        <v>560</v>
      </c>
      <c r="D186" s="118" t="s">
        <v>392</v>
      </c>
      <c r="E186" s="118" t="s">
        <v>393</v>
      </c>
      <c r="F186" s="118" t="s">
        <v>383</v>
      </c>
      <c r="G186" s="131">
        <v>0</v>
      </c>
      <c r="H186" s="118"/>
    </row>
    <row r="187" spans="1:8" ht="69.599999999999994" x14ac:dyDescent="0.35">
      <c r="A187" s="129" t="s">
        <v>587</v>
      </c>
      <c r="B187" s="130" t="s">
        <v>186</v>
      </c>
      <c r="C187" s="118" t="s">
        <v>560</v>
      </c>
      <c r="D187" s="118" t="s">
        <v>392</v>
      </c>
      <c r="E187" s="118" t="s">
        <v>393</v>
      </c>
      <c r="F187" s="118" t="s">
        <v>383</v>
      </c>
      <c r="G187" s="131">
        <v>0</v>
      </c>
      <c r="H187" s="118"/>
    </row>
    <row r="188" spans="1:8" ht="52.2" x14ac:dyDescent="0.35">
      <c r="A188" s="129" t="s">
        <v>588</v>
      </c>
      <c r="B188" s="130" t="s">
        <v>186</v>
      </c>
      <c r="C188" s="118" t="s">
        <v>560</v>
      </c>
      <c r="D188" s="118" t="s">
        <v>392</v>
      </c>
      <c r="E188" s="118" t="s">
        <v>393</v>
      </c>
      <c r="F188" s="118" t="s">
        <v>383</v>
      </c>
      <c r="G188" s="131">
        <v>0</v>
      </c>
      <c r="H188" s="118"/>
    </row>
    <row r="189" spans="1:8" ht="34.799999999999997" x14ac:dyDescent="0.35">
      <c r="A189" s="129" t="s">
        <v>589</v>
      </c>
      <c r="B189" s="130" t="s">
        <v>188</v>
      </c>
      <c r="C189" s="118" t="s">
        <v>560</v>
      </c>
      <c r="D189" s="118" t="s">
        <v>392</v>
      </c>
      <c r="E189" s="118" t="s">
        <v>393</v>
      </c>
      <c r="F189" s="118" t="s">
        <v>383</v>
      </c>
      <c r="G189" s="131">
        <v>0</v>
      </c>
      <c r="H189" s="118"/>
    </row>
    <row r="190" spans="1:8" ht="34.799999999999997" x14ac:dyDescent="0.35">
      <c r="A190" s="129" t="s">
        <v>590</v>
      </c>
      <c r="B190" s="130" t="s">
        <v>186</v>
      </c>
      <c r="C190" s="118" t="s">
        <v>560</v>
      </c>
      <c r="D190" s="118" t="s">
        <v>392</v>
      </c>
      <c r="E190" s="118" t="s">
        <v>393</v>
      </c>
      <c r="F190" s="118" t="s">
        <v>383</v>
      </c>
      <c r="G190" s="131">
        <v>0</v>
      </c>
      <c r="H190" s="118"/>
    </row>
    <row r="191" spans="1:8" ht="34.799999999999997" x14ac:dyDescent="0.35">
      <c r="A191" s="129" t="s">
        <v>591</v>
      </c>
      <c r="B191" s="130" t="s">
        <v>186</v>
      </c>
      <c r="C191" s="118" t="s">
        <v>560</v>
      </c>
      <c r="D191" s="118" t="s">
        <v>392</v>
      </c>
      <c r="E191" s="118" t="s">
        <v>393</v>
      </c>
      <c r="F191" s="118" t="s">
        <v>383</v>
      </c>
      <c r="G191" s="131">
        <v>0</v>
      </c>
      <c r="H191" s="118"/>
    </row>
    <row r="192" spans="1:8" ht="52.2" x14ac:dyDescent="0.35">
      <c r="A192" s="129" t="s">
        <v>592</v>
      </c>
      <c r="B192" s="130" t="s">
        <v>186</v>
      </c>
      <c r="C192" s="118" t="s">
        <v>560</v>
      </c>
      <c r="D192" s="118" t="s">
        <v>392</v>
      </c>
      <c r="E192" s="118" t="s">
        <v>393</v>
      </c>
      <c r="F192" s="118" t="s">
        <v>383</v>
      </c>
      <c r="G192" s="131">
        <v>0</v>
      </c>
      <c r="H192" s="118"/>
    </row>
    <row r="193" spans="1:8" ht="34.799999999999997" x14ac:dyDescent="0.35">
      <c r="A193" s="129" t="s">
        <v>593</v>
      </c>
      <c r="B193" s="130" t="s">
        <v>186</v>
      </c>
      <c r="C193" s="118" t="s">
        <v>560</v>
      </c>
      <c r="D193" s="118" t="s">
        <v>392</v>
      </c>
      <c r="E193" s="118" t="s">
        <v>393</v>
      </c>
      <c r="F193" s="118" t="s">
        <v>383</v>
      </c>
      <c r="G193" s="131">
        <v>0</v>
      </c>
      <c r="H193" s="118"/>
    </row>
    <row r="194" spans="1:8" ht="34.799999999999997" x14ac:dyDescent="0.35">
      <c r="A194" s="129" t="s">
        <v>594</v>
      </c>
      <c r="B194" s="130" t="s">
        <v>186</v>
      </c>
      <c r="C194" s="118" t="s">
        <v>560</v>
      </c>
      <c r="D194" s="118" t="s">
        <v>392</v>
      </c>
      <c r="E194" s="118" t="s">
        <v>393</v>
      </c>
      <c r="F194" s="118" t="s">
        <v>383</v>
      </c>
      <c r="G194" s="131">
        <v>0</v>
      </c>
      <c r="H194" s="118"/>
    </row>
    <row r="195" spans="1:8" ht="34.799999999999997" x14ac:dyDescent="0.35">
      <c r="A195" s="129" t="s">
        <v>595</v>
      </c>
      <c r="B195" s="130" t="s">
        <v>187</v>
      </c>
      <c r="C195" s="118" t="s">
        <v>560</v>
      </c>
      <c r="D195" s="118" t="s">
        <v>392</v>
      </c>
      <c r="E195" s="118" t="s">
        <v>393</v>
      </c>
      <c r="F195" s="118" t="s">
        <v>383</v>
      </c>
      <c r="G195" s="131">
        <v>0</v>
      </c>
      <c r="H195" s="118"/>
    </row>
    <row r="196" spans="1:8" ht="34.799999999999997" x14ac:dyDescent="0.35">
      <c r="A196" s="129" t="s">
        <v>596</v>
      </c>
      <c r="B196" s="130" t="s">
        <v>186</v>
      </c>
      <c r="C196" s="118" t="s">
        <v>560</v>
      </c>
      <c r="D196" s="118" t="s">
        <v>392</v>
      </c>
      <c r="E196" s="118" t="s">
        <v>393</v>
      </c>
      <c r="F196" s="118" t="s">
        <v>383</v>
      </c>
      <c r="G196" s="131">
        <v>0</v>
      </c>
      <c r="H196" s="118"/>
    </row>
    <row r="197" spans="1:8" ht="69.599999999999994" x14ac:dyDescent="0.35">
      <c r="A197" s="129" t="s">
        <v>597</v>
      </c>
      <c r="B197" s="130" t="s">
        <v>186</v>
      </c>
      <c r="C197" s="118" t="s">
        <v>560</v>
      </c>
      <c r="D197" s="118" t="s">
        <v>392</v>
      </c>
      <c r="E197" s="118" t="s">
        <v>393</v>
      </c>
      <c r="F197" s="118" t="s">
        <v>383</v>
      </c>
      <c r="G197" s="131">
        <v>0</v>
      </c>
      <c r="H197" s="118"/>
    </row>
    <row r="198" spans="1:8" ht="52.2" x14ac:dyDescent="0.35">
      <c r="A198" s="129" t="s">
        <v>598</v>
      </c>
      <c r="B198" s="130" t="s">
        <v>187</v>
      </c>
      <c r="C198" s="118" t="s">
        <v>560</v>
      </c>
      <c r="D198" s="118" t="s">
        <v>392</v>
      </c>
      <c r="E198" s="118" t="s">
        <v>393</v>
      </c>
      <c r="F198" s="118" t="s">
        <v>383</v>
      </c>
      <c r="G198" s="131">
        <v>0</v>
      </c>
      <c r="H198" s="118"/>
    </row>
    <row r="199" spans="1:8" ht="52.2" x14ac:dyDescent="0.35">
      <c r="A199" s="129" t="s">
        <v>599</v>
      </c>
      <c r="B199" s="130" t="s">
        <v>186</v>
      </c>
      <c r="C199" s="118" t="s">
        <v>560</v>
      </c>
      <c r="D199" s="118" t="s">
        <v>392</v>
      </c>
      <c r="E199" s="118" t="s">
        <v>393</v>
      </c>
      <c r="F199" s="118" t="s">
        <v>383</v>
      </c>
      <c r="G199" s="131">
        <v>0</v>
      </c>
      <c r="H199" s="118"/>
    </row>
    <row r="200" spans="1:8" ht="52.2" x14ac:dyDescent="0.35">
      <c r="A200" s="129" t="s">
        <v>600</v>
      </c>
      <c r="B200" s="130" t="s">
        <v>186</v>
      </c>
      <c r="C200" s="118" t="s">
        <v>560</v>
      </c>
      <c r="D200" s="118" t="s">
        <v>392</v>
      </c>
      <c r="E200" s="118" t="s">
        <v>393</v>
      </c>
      <c r="F200" s="118" t="s">
        <v>383</v>
      </c>
      <c r="G200" s="131">
        <v>0</v>
      </c>
      <c r="H200" s="118"/>
    </row>
    <row r="201" spans="1:8" ht="52.2" x14ac:dyDescent="0.35">
      <c r="A201" s="129" t="s">
        <v>601</v>
      </c>
      <c r="B201" s="130" t="s">
        <v>186</v>
      </c>
      <c r="C201" s="118" t="s">
        <v>560</v>
      </c>
      <c r="D201" s="118" t="s">
        <v>392</v>
      </c>
      <c r="E201" s="118" t="s">
        <v>393</v>
      </c>
      <c r="F201" s="118" t="s">
        <v>383</v>
      </c>
      <c r="G201" s="131">
        <v>0</v>
      </c>
      <c r="H201" s="118"/>
    </row>
    <row r="202" spans="1:8" ht="34.799999999999997" x14ac:dyDescent="0.35">
      <c r="A202" s="129" t="s">
        <v>602</v>
      </c>
      <c r="B202" s="130" t="s">
        <v>186</v>
      </c>
      <c r="C202" s="118" t="s">
        <v>560</v>
      </c>
      <c r="D202" s="118" t="s">
        <v>392</v>
      </c>
      <c r="E202" s="118" t="s">
        <v>393</v>
      </c>
      <c r="F202" s="118" t="s">
        <v>383</v>
      </c>
      <c r="G202" s="131">
        <v>0</v>
      </c>
      <c r="H202" s="118"/>
    </row>
    <row r="203" spans="1:8" ht="34.799999999999997" x14ac:dyDescent="0.35">
      <c r="A203" s="129" t="s">
        <v>603</v>
      </c>
      <c r="B203" s="130" t="s">
        <v>186</v>
      </c>
      <c r="C203" s="118" t="s">
        <v>560</v>
      </c>
      <c r="D203" s="118" t="s">
        <v>392</v>
      </c>
      <c r="E203" s="118" t="s">
        <v>393</v>
      </c>
      <c r="F203" s="118" t="s">
        <v>383</v>
      </c>
      <c r="G203" s="131">
        <v>0</v>
      </c>
      <c r="H203" s="118"/>
    </row>
    <row r="204" spans="1:8" ht="52.2" x14ac:dyDescent="0.35">
      <c r="A204" s="129" t="s">
        <v>604</v>
      </c>
      <c r="B204" s="130" t="s">
        <v>186</v>
      </c>
      <c r="C204" s="118" t="s">
        <v>560</v>
      </c>
      <c r="D204" s="118" t="s">
        <v>392</v>
      </c>
      <c r="E204" s="118" t="s">
        <v>393</v>
      </c>
      <c r="F204" s="118" t="s">
        <v>383</v>
      </c>
      <c r="G204" s="131">
        <v>0</v>
      </c>
      <c r="H204" s="118"/>
    </row>
    <row r="205" spans="1:8" ht="34.799999999999997" x14ac:dyDescent="0.35">
      <c r="A205" s="129" t="s">
        <v>605</v>
      </c>
      <c r="B205" s="130" t="s">
        <v>186</v>
      </c>
      <c r="C205" s="118" t="s">
        <v>560</v>
      </c>
      <c r="D205" s="118" t="s">
        <v>392</v>
      </c>
      <c r="E205" s="118" t="s">
        <v>393</v>
      </c>
      <c r="F205" s="118" t="s">
        <v>383</v>
      </c>
      <c r="G205" s="131">
        <v>0</v>
      </c>
      <c r="H205" s="118"/>
    </row>
    <row r="206" spans="1:8" ht="34.799999999999997" x14ac:dyDescent="0.35">
      <c r="A206" s="129" t="s">
        <v>606</v>
      </c>
      <c r="B206" s="130" t="s">
        <v>187</v>
      </c>
      <c r="C206" s="118" t="s">
        <v>560</v>
      </c>
      <c r="D206" s="118" t="s">
        <v>392</v>
      </c>
      <c r="E206" s="118" t="s">
        <v>393</v>
      </c>
      <c r="F206" s="118" t="s">
        <v>383</v>
      </c>
      <c r="G206" s="131">
        <v>0</v>
      </c>
      <c r="H206" s="118"/>
    </row>
    <row r="207" spans="1:8" ht="34.799999999999997" x14ac:dyDescent="0.35">
      <c r="A207" s="129" t="s">
        <v>607</v>
      </c>
      <c r="B207" s="130" t="s">
        <v>186</v>
      </c>
      <c r="C207" s="118" t="s">
        <v>560</v>
      </c>
      <c r="D207" s="118" t="s">
        <v>392</v>
      </c>
      <c r="E207" s="118" t="s">
        <v>393</v>
      </c>
      <c r="F207" s="118" t="s">
        <v>383</v>
      </c>
      <c r="G207" s="131">
        <v>0</v>
      </c>
      <c r="H207" s="118"/>
    </row>
    <row r="208" spans="1:8" x14ac:dyDescent="0.35">
      <c r="A208" s="13" t="s">
        <v>185</v>
      </c>
      <c r="B208" s="13"/>
      <c r="C208" s="20"/>
      <c r="D208" s="20"/>
      <c r="E208" s="20"/>
      <c r="F208" s="20"/>
      <c r="G208" s="20"/>
      <c r="H208" s="20"/>
    </row>
    <row r="209" spans="1:8" x14ac:dyDescent="0.35">
      <c r="A209" s="13" t="s">
        <v>186</v>
      </c>
      <c r="C209" s="20"/>
      <c r="D209" s="20"/>
      <c r="E209" s="20"/>
      <c r="F209" s="20"/>
      <c r="G209" s="20"/>
      <c r="H209" s="20"/>
    </row>
    <row r="210" spans="1:8" x14ac:dyDescent="0.35">
      <c r="A210" s="13" t="s">
        <v>187</v>
      </c>
      <c r="C210" s="20"/>
      <c r="D210" s="20"/>
      <c r="E210" s="20"/>
      <c r="F210" s="20"/>
      <c r="G210" s="20"/>
      <c r="H210" s="20"/>
    </row>
    <row r="211" spans="1:8" x14ac:dyDescent="0.35">
      <c r="A211" s="13" t="s">
        <v>188</v>
      </c>
      <c r="C211" s="20"/>
      <c r="D211" s="20"/>
      <c r="E211" s="20"/>
      <c r="F211" s="20"/>
      <c r="G211" s="20"/>
      <c r="H211" s="20"/>
    </row>
    <row r="212" spans="1:8" x14ac:dyDescent="0.35">
      <c r="A212" s="13" t="s">
        <v>189</v>
      </c>
      <c r="C212" s="20"/>
      <c r="D212" s="20"/>
      <c r="E212" s="20"/>
      <c r="F212" s="20"/>
      <c r="G212" s="20"/>
      <c r="H212" s="20"/>
    </row>
    <row r="213" spans="1:8" x14ac:dyDescent="0.35">
      <c r="A213" s="13" t="s">
        <v>190</v>
      </c>
      <c r="C213" s="20"/>
      <c r="D213" s="20"/>
      <c r="E213" s="20"/>
      <c r="F213" s="20"/>
      <c r="G213" s="20"/>
      <c r="H213" s="20"/>
    </row>
    <row r="214" spans="1:8" x14ac:dyDescent="0.35">
      <c r="A214" s="13" t="s">
        <v>191</v>
      </c>
    </row>
    <row r="217" spans="1:8" s="128" customFormat="1" x14ac:dyDescent="0.35">
      <c r="A217" s="54" t="s">
        <v>165</v>
      </c>
      <c r="B217" s="55"/>
      <c r="C217" s="56"/>
    </row>
    <row r="218" spans="1:8" ht="255" x14ac:dyDescent="0.35">
      <c r="A218" s="69" t="s">
        <v>287</v>
      </c>
      <c r="B218" s="57" t="s">
        <v>608</v>
      </c>
      <c r="C218" s="48"/>
    </row>
    <row r="219" spans="1:8" x14ac:dyDescent="0.35">
      <c r="A219" s="57"/>
      <c r="B219" s="57"/>
      <c r="C219" s="48"/>
    </row>
  </sheetData>
  <pageMargins left="0.7" right="0.7" top="0.75" bottom="0.75" header="0.3" footer="0.3"/>
  <pageSetup paperSize="9" scale="8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83"/>
  <sheetViews>
    <sheetView topLeftCell="A17" zoomScale="85" zoomScaleNormal="85" workbookViewId="0">
      <selection activeCell="H12" sqref="H12"/>
    </sheetView>
  </sheetViews>
  <sheetFormatPr defaultColWidth="9.109375" defaultRowHeight="15" x14ac:dyDescent="0.35"/>
  <cols>
    <col min="1" max="1" width="5.33203125" style="14" bestFit="1" customWidth="1"/>
    <col min="2" max="2" width="34.33203125" style="14" customWidth="1"/>
    <col min="3" max="3" width="36.6640625" style="14" customWidth="1"/>
    <col min="4" max="7" width="17.33203125" style="14" customWidth="1"/>
    <col min="8" max="8" width="79.109375" style="14" customWidth="1"/>
    <col min="9" max="9" width="31.109375" style="14" customWidth="1"/>
    <col min="10" max="10" width="23.77734375" style="14" customWidth="1"/>
    <col min="11" max="16384" width="9.109375" style="14"/>
  </cols>
  <sheetData>
    <row r="1" spans="1:9" ht="17.399999999999999" x14ac:dyDescent="0.4">
      <c r="B1" s="10" t="s">
        <v>609</v>
      </c>
      <c r="C1" s="10"/>
    </row>
    <row r="2" spans="1:9" s="48" customFormat="1" ht="15.6" x14ac:dyDescent="0.35">
      <c r="B2" s="47" t="s">
        <v>192</v>
      </c>
    </row>
    <row r="3" spans="1:9" s="48" customFormat="1" ht="15.6" x14ac:dyDescent="0.35">
      <c r="B3" s="47" t="s">
        <v>193</v>
      </c>
    </row>
    <row r="4" spans="1:9" s="49" customFormat="1" x14ac:dyDescent="0.35">
      <c r="B4" s="47" t="s">
        <v>145</v>
      </c>
    </row>
    <row r="5" spans="1:9" x14ac:dyDescent="0.35">
      <c r="B5" s="86" t="s">
        <v>85</v>
      </c>
      <c r="C5" s="86" t="s">
        <v>86</v>
      </c>
      <c r="E5" s="120"/>
      <c r="F5" s="120"/>
      <c r="G5" s="120"/>
      <c r="H5" s="120"/>
    </row>
    <row r="6" spans="1:9" x14ac:dyDescent="0.35">
      <c r="B6" s="127">
        <v>44061</v>
      </c>
      <c r="C6" s="127" t="s">
        <v>6</v>
      </c>
      <c r="E6" s="120"/>
      <c r="F6" s="120"/>
      <c r="G6" s="120"/>
      <c r="H6" s="120"/>
    </row>
    <row r="7" spans="1:9" x14ac:dyDescent="0.35">
      <c r="C7" s="180" t="s">
        <v>194</v>
      </c>
      <c r="D7" s="181"/>
      <c r="E7" s="180" t="s">
        <v>195</v>
      </c>
      <c r="F7" s="182"/>
      <c r="G7" s="181"/>
    </row>
    <row r="8" spans="1:9" ht="45" x14ac:dyDescent="0.35">
      <c r="B8" s="34"/>
      <c r="C8" s="8" t="s">
        <v>610</v>
      </c>
      <c r="D8" s="8" t="s">
        <v>120</v>
      </c>
      <c r="E8" s="8" t="s">
        <v>89</v>
      </c>
      <c r="F8" s="8" t="s">
        <v>121</v>
      </c>
      <c r="G8" s="8" t="s">
        <v>122</v>
      </c>
      <c r="H8" s="37" t="s">
        <v>611</v>
      </c>
      <c r="I8" s="37" t="s">
        <v>612</v>
      </c>
    </row>
    <row r="9" spans="1:9" ht="30" x14ac:dyDescent="0.35">
      <c r="A9" s="14" t="s">
        <v>613</v>
      </c>
      <c r="B9" s="27"/>
      <c r="C9" s="132" t="s">
        <v>196</v>
      </c>
      <c r="D9" s="36" t="s">
        <v>88</v>
      </c>
      <c r="E9" s="36" t="s">
        <v>88</v>
      </c>
      <c r="F9" s="36" t="s">
        <v>88</v>
      </c>
      <c r="G9" s="36" t="s">
        <v>88</v>
      </c>
      <c r="H9" s="36"/>
      <c r="I9" s="36"/>
    </row>
    <row r="10" spans="1:9" ht="30" x14ac:dyDescent="0.35">
      <c r="A10" s="14" t="s">
        <v>613</v>
      </c>
      <c r="B10" s="27"/>
      <c r="C10" s="132" t="s">
        <v>197</v>
      </c>
      <c r="D10" s="36"/>
      <c r="E10" s="36"/>
      <c r="F10" s="36"/>
      <c r="G10" s="36"/>
      <c r="H10" s="36"/>
      <c r="I10" s="36"/>
    </row>
    <row r="11" spans="1:9" ht="30" x14ac:dyDescent="0.35">
      <c r="A11" s="14" t="s">
        <v>613</v>
      </c>
      <c r="B11" s="27"/>
      <c r="C11" s="132" t="s">
        <v>198</v>
      </c>
      <c r="D11" s="36"/>
      <c r="E11" s="36"/>
      <c r="F11" s="36"/>
      <c r="G11" s="36"/>
      <c r="H11" s="36"/>
      <c r="I11" s="36"/>
    </row>
    <row r="12" spans="1:9" ht="90" x14ac:dyDescent="0.35">
      <c r="A12" s="14" t="str">
        <f>RIGHT(LEFT(B12,6),3)</f>
        <v>GEO</v>
      </c>
      <c r="B12" s="27" t="s">
        <v>670</v>
      </c>
      <c r="C12" s="133">
        <v>1</v>
      </c>
      <c r="D12" s="36"/>
      <c r="E12" s="36"/>
      <c r="F12" s="36"/>
      <c r="G12" s="36"/>
      <c r="H12" s="36" t="s">
        <v>671</v>
      </c>
      <c r="I12" s="36" t="s">
        <v>16</v>
      </c>
    </row>
    <row r="13" spans="1:9" ht="90" x14ac:dyDescent="0.35">
      <c r="A13" s="14" t="str">
        <f t="shared" ref="A13:A76" si="0">RIGHT(LEFT(B13,6),3)</f>
        <v>GEO</v>
      </c>
      <c r="B13" s="27" t="s">
        <v>672</v>
      </c>
      <c r="C13" s="133">
        <v>1</v>
      </c>
      <c r="D13" s="36"/>
      <c r="E13" s="36"/>
      <c r="F13" s="36"/>
      <c r="G13" s="36"/>
      <c r="H13" s="36" t="s">
        <v>673</v>
      </c>
      <c r="I13" s="36" t="s">
        <v>16</v>
      </c>
    </row>
    <row r="14" spans="1:9" ht="90" x14ac:dyDescent="0.35">
      <c r="A14" s="14" t="str">
        <f t="shared" si="0"/>
        <v>GEO</v>
      </c>
      <c r="B14" s="27" t="s">
        <v>674</v>
      </c>
      <c r="C14" s="133">
        <v>1</v>
      </c>
      <c r="D14" s="36"/>
      <c r="E14" s="36"/>
      <c r="F14" s="36"/>
      <c r="G14" s="36"/>
      <c r="H14" s="36" t="s">
        <v>675</v>
      </c>
      <c r="I14" s="36" t="s">
        <v>16</v>
      </c>
    </row>
    <row r="15" spans="1:9" ht="90" x14ac:dyDescent="0.35">
      <c r="A15" s="14" t="str">
        <f t="shared" si="0"/>
        <v>GEO</v>
      </c>
      <c r="B15" s="27" t="s">
        <v>676</v>
      </c>
      <c r="C15" s="133">
        <v>1</v>
      </c>
      <c r="D15" s="36"/>
      <c r="E15" s="36"/>
      <c r="F15" s="36"/>
      <c r="G15" s="36"/>
      <c r="H15" s="36" t="s">
        <v>677</v>
      </c>
      <c r="I15" s="36" t="s">
        <v>16</v>
      </c>
    </row>
    <row r="16" spans="1:9" ht="90" x14ac:dyDescent="0.35">
      <c r="A16" s="14" t="str">
        <f t="shared" si="0"/>
        <v>GEO</v>
      </c>
      <c r="B16" s="27" t="s">
        <v>678</v>
      </c>
      <c r="C16" s="133">
        <v>1</v>
      </c>
      <c r="D16" s="36"/>
      <c r="E16" s="36"/>
      <c r="F16" s="36"/>
      <c r="G16" s="36"/>
      <c r="H16" s="36" t="s">
        <v>679</v>
      </c>
      <c r="I16" s="36" t="s">
        <v>16</v>
      </c>
    </row>
    <row r="17" spans="1:9" ht="90" x14ac:dyDescent="0.35">
      <c r="A17" s="14" t="str">
        <f t="shared" si="0"/>
        <v>GEO</v>
      </c>
      <c r="B17" s="27" t="s">
        <v>680</v>
      </c>
      <c r="C17" s="133">
        <v>1</v>
      </c>
      <c r="D17" s="36"/>
      <c r="E17" s="36"/>
      <c r="F17" s="36"/>
      <c r="G17" s="36"/>
      <c r="H17" s="36" t="s">
        <v>681</v>
      </c>
      <c r="I17" s="36" t="s">
        <v>16</v>
      </c>
    </row>
    <row r="18" spans="1:9" ht="90" x14ac:dyDescent="0.35">
      <c r="A18" s="14" t="str">
        <f t="shared" si="0"/>
        <v>GEO</v>
      </c>
      <c r="B18" s="27" t="s">
        <v>682</v>
      </c>
      <c r="C18" s="133">
        <v>1</v>
      </c>
      <c r="D18" s="36"/>
      <c r="E18" s="36"/>
      <c r="F18" s="36"/>
      <c r="G18" s="36"/>
      <c r="H18" s="36" t="s">
        <v>683</v>
      </c>
      <c r="I18" s="36" t="s">
        <v>16</v>
      </c>
    </row>
    <row r="19" spans="1:9" ht="90" x14ac:dyDescent="0.35">
      <c r="A19" s="14" t="str">
        <f t="shared" si="0"/>
        <v>GEO</v>
      </c>
      <c r="B19" s="27" t="s">
        <v>684</v>
      </c>
      <c r="C19" s="133">
        <v>1</v>
      </c>
      <c r="D19" s="36"/>
      <c r="E19" s="36"/>
      <c r="F19" s="36"/>
      <c r="G19" s="36"/>
      <c r="H19" s="36" t="s">
        <v>685</v>
      </c>
      <c r="I19" s="36" t="s">
        <v>16</v>
      </c>
    </row>
    <row r="20" spans="1:9" ht="90" x14ac:dyDescent="0.35">
      <c r="A20" s="14" t="str">
        <f t="shared" si="0"/>
        <v>GEO</v>
      </c>
      <c r="B20" s="27" t="s">
        <v>686</v>
      </c>
      <c r="C20" s="133">
        <v>1</v>
      </c>
      <c r="D20" s="36"/>
      <c r="E20" s="36"/>
      <c r="F20" s="36"/>
      <c r="G20" s="36"/>
      <c r="H20" s="36" t="s">
        <v>687</v>
      </c>
      <c r="I20" s="36" t="s">
        <v>16</v>
      </c>
    </row>
    <row r="21" spans="1:9" ht="90" x14ac:dyDescent="0.35">
      <c r="A21" s="14" t="str">
        <f t="shared" si="0"/>
        <v>GEO</v>
      </c>
      <c r="B21" s="27" t="s">
        <v>688</v>
      </c>
      <c r="C21" s="133">
        <v>1</v>
      </c>
      <c r="D21" s="36"/>
      <c r="E21" s="36"/>
      <c r="F21" s="36"/>
      <c r="G21" s="36"/>
      <c r="H21" s="36" t="s">
        <v>689</v>
      </c>
      <c r="I21" s="36" t="s">
        <v>16</v>
      </c>
    </row>
    <row r="22" spans="1:9" ht="90" x14ac:dyDescent="0.35">
      <c r="A22" s="14" t="str">
        <f t="shared" si="0"/>
        <v>GEO</v>
      </c>
      <c r="B22" s="27" t="s">
        <v>690</v>
      </c>
      <c r="C22" s="133">
        <v>1</v>
      </c>
      <c r="D22" s="36"/>
      <c r="E22" s="36"/>
      <c r="F22" s="36"/>
      <c r="G22" s="36"/>
      <c r="H22" s="36" t="s">
        <v>691</v>
      </c>
      <c r="I22" s="36" t="s">
        <v>16</v>
      </c>
    </row>
    <row r="23" spans="1:9" ht="90" x14ac:dyDescent="0.35">
      <c r="A23" s="14" t="str">
        <f t="shared" si="0"/>
        <v>GEO</v>
      </c>
      <c r="B23" s="27" t="s">
        <v>692</v>
      </c>
      <c r="C23" s="133">
        <v>1</v>
      </c>
      <c r="D23" s="36"/>
      <c r="E23" s="36"/>
      <c r="F23" s="36"/>
      <c r="G23" s="36"/>
      <c r="H23" s="36" t="s">
        <v>693</v>
      </c>
      <c r="I23" s="36" t="s">
        <v>16</v>
      </c>
    </row>
    <row r="24" spans="1:9" ht="75" x14ac:dyDescent="0.35">
      <c r="A24" s="14" t="str">
        <f t="shared" si="0"/>
        <v>GEO</v>
      </c>
      <c r="B24" s="27" t="s">
        <v>694</v>
      </c>
      <c r="C24" s="133">
        <v>1</v>
      </c>
      <c r="D24" s="36"/>
      <c r="E24" s="36"/>
      <c r="F24" s="36"/>
      <c r="G24" s="36"/>
      <c r="H24" s="36" t="s">
        <v>695</v>
      </c>
      <c r="I24" s="36" t="s">
        <v>16</v>
      </c>
    </row>
    <row r="25" spans="1:9" ht="75" x14ac:dyDescent="0.35">
      <c r="A25" s="14" t="str">
        <f t="shared" si="0"/>
        <v>GEO</v>
      </c>
      <c r="B25" s="27" t="s">
        <v>696</v>
      </c>
      <c r="C25" s="133">
        <v>1</v>
      </c>
      <c r="D25" s="36"/>
      <c r="E25" s="36"/>
      <c r="F25" s="36"/>
      <c r="G25" s="36"/>
      <c r="H25" s="36" t="s">
        <v>697</v>
      </c>
      <c r="I25" s="36" t="s">
        <v>16</v>
      </c>
    </row>
    <row r="26" spans="1:9" ht="75" x14ac:dyDescent="0.35">
      <c r="A26" s="14" t="str">
        <f t="shared" si="0"/>
        <v>GEO</v>
      </c>
      <c r="B26" s="27" t="s">
        <v>698</v>
      </c>
      <c r="C26" s="133">
        <v>1</v>
      </c>
      <c r="D26" s="36"/>
      <c r="E26" s="36"/>
      <c r="F26" s="36"/>
      <c r="G26" s="36"/>
      <c r="H26" s="36" t="s">
        <v>699</v>
      </c>
      <c r="I26" s="36" t="s">
        <v>16</v>
      </c>
    </row>
    <row r="27" spans="1:9" ht="75" x14ac:dyDescent="0.35">
      <c r="A27" s="14" t="str">
        <f t="shared" si="0"/>
        <v>GEO</v>
      </c>
      <c r="B27" s="27" t="s">
        <v>700</v>
      </c>
      <c r="C27" s="133">
        <v>1</v>
      </c>
      <c r="D27" s="36"/>
      <c r="E27" s="36"/>
      <c r="F27" s="36"/>
      <c r="G27" s="36"/>
      <c r="H27" s="36" t="s">
        <v>701</v>
      </c>
      <c r="I27" s="36" t="s">
        <v>702</v>
      </c>
    </row>
    <row r="28" spans="1:9" ht="90" x14ac:dyDescent="0.35">
      <c r="A28" s="14" t="str">
        <f t="shared" si="0"/>
        <v>GEO</v>
      </c>
      <c r="B28" s="27" t="s">
        <v>703</v>
      </c>
      <c r="C28" s="133">
        <v>1</v>
      </c>
      <c r="D28" s="36"/>
      <c r="E28" s="36"/>
      <c r="F28" s="36"/>
      <c r="G28" s="36"/>
      <c r="H28" s="36" t="s">
        <v>704</v>
      </c>
      <c r="I28" s="36" t="s">
        <v>93</v>
      </c>
    </row>
    <row r="29" spans="1:9" ht="75" x14ac:dyDescent="0.35">
      <c r="A29" s="14" t="str">
        <f t="shared" si="0"/>
        <v>GEO</v>
      </c>
      <c r="B29" s="27" t="s">
        <v>705</v>
      </c>
      <c r="C29" s="133">
        <v>1</v>
      </c>
      <c r="D29" s="36"/>
      <c r="E29" s="36"/>
      <c r="F29" s="36"/>
      <c r="G29" s="36"/>
      <c r="H29" s="36" t="s">
        <v>706</v>
      </c>
      <c r="I29" s="36" t="s">
        <v>16</v>
      </c>
    </row>
    <row r="30" spans="1:9" ht="75" x14ac:dyDescent="0.35">
      <c r="A30" s="14" t="str">
        <f t="shared" si="0"/>
        <v>GEO</v>
      </c>
      <c r="B30" s="27" t="s">
        <v>707</v>
      </c>
      <c r="C30" s="133">
        <v>1</v>
      </c>
      <c r="D30" s="36"/>
      <c r="E30" s="36"/>
      <c r="F30" s="36"/>
      <c r="G30" s="36"/>
      <c r="H30" s="36" t="s">
        <v>708</v>
      </c>
      <c r="I30" s="36" t="s">
        <v>702</v>
      </c>
    </row>
    <row r="31" spans="1:9" ht="75" x14ac:dyDescent="0.35">
      <c r="A31" s="14" t="str">
        <f t="shared" si="0"/>
        <v>GEO</v>
      </c>
      <c r="B31" s="27" t="s">
        <v>709</v>
      </c>
      <c r="C31" s="133">
        <v>1</v>
      </c>
      <c r="D31" s="36"/>
      <c r="E31" s="36"/>
      <c r="F31" s="36"/>
      <c r="G31" s="36"/>
      <c r="H31" s="36" t="s">
        <v>710</v>
      </c>
      <c r="I31" s="36" t="s">
        <v>16</v>
      </c>
    </row>
    <row r="32" spans="1:9" ht="75" x14ac:dyDescent="0.35">
      <c r="A32" s="14" t="str">
        <f t="shared" si="0"/>
        <v>GEO</v>
      </c>
      <c r="B32" s="27" t="s">
        <v>711</v>
      </c>
      <c r="C32" s="133">
        <v>1</v>
      </c>
      <c r="D32" s="36"/>
      <c r="E32" s="36"/>
      <c r="F32" s="36"/>
      <c r="G32" s="36"/>
      <c r="H32" s="36" t="s">
        <v>712</v>
      </c>
      <c r="I32" s="36" t="s">
        <v>16</v>
      </c>
    </row>
    <row r="33" spans="1:9" ht="75" x14ac:dyDescent="0.35">
      <c r="A33" s="14" t="str">
        <f t="shared" si="0"/>
        <v>GEO</v>
      </c>
      <c r="B33" s="27" t="s">
        <v>713</v>
      </c>
      <c r="C33" s="133">
        <v>1</v>
      </c>
      <c r="D33" s="36"/>
      <c r="E33" s="36"/>
      <c r="F33" s="36"/>
      <c r="G33" s="36"/>
      <c r="H33" s="36" t="s">
        <v>714</v>
      </c>
      <c r="I33" s="36" t="s">
        <v>16</v>
      </c>
    </row>
    <row r="34" spans="1:9" ht="75" x14ac:dyDescent="0.35">
      <c r="A34" s="14" t="str">
        <f t="shared" si="0"/>
        <v>GEO</v>
      </c>
      <c r="B34" s="27" t="s">
        <v>715</v>
      </c>
      <c r="C34" s="133">
        <v>1</v>
      </c>
      <c r="D34" s="36"/>
      <c r="E34" s="36"/>
      <c r="F34" s="36"/>
      <c r="G34" s="36"/>
      <c r="H34" s="36" t="s">
        <v>716</v>
      </c>
      <c r="I34" s="36" t="s">
        <v>16</v>
      </c>
    </row>
    <row r="35" spans="1:9" ht="90" x14ac:dyDescent="0.35">
      <c r="A35" s="14" t="str">
        <f t="shared" si="0"/>
        <v>GEO</v>
      </c>
      <c r="B35" s="27" t="s">
        <v>717</v>
      </c>
      <c r="C35" s="133">
        <v>1</v>
      </c>
      <c r="D35" s="36"/>
      <c r="E35" s="36"/>
      <c r="F35" s="36"/>
      <c r="G35" s="36"/>
      <c r="H35" s="36" t="s">
        <v>718</v>
      </c>
      <c r="I35" s="36" t="s">
        <v>16</v>
      </c>
    </row>
    <row r="36" spans="1:9" ht="75" x14ac:dyDescent="0.35">
      <c r="A36" s="14" t="str">
        <f t="shared" si="0"/>
        <v>GEO</v>
      </c>
      <c r="B36" s="27" t="s">
        <v>719</v>
      </c>
      <c r="C36" s="133">
        <v>1</v>
      </c>
      <c r="D36" s="36"/>
      <c r="E36" s="36"/>
      <c r="F36" s="36"/>
      <c r="G36" s="36"/>
      <c r="H36" s="36" t="s">
        <v>720</v>
      </c>
      <c r="I36" s="36" t="s">
        <v>16</v>
      </c>
    </row>
    <row r="37" spans="1:9" ht="75" x14ac:dyDescent="0.35">
      <c r="A37" s="14" t="str">
        <f t="shared" si="0"/>
        <v>GEO</v>
      </c>
      <c r="B37" s="27" t="s">
        <v>721</v>
      </c>
      <c r="C37" s="133">
        <v>1</v>
      </c>
      <c r="D37" s="36"/>
      <c r="E37" s="36"/>
      <c r="F37" s="36"/>
      <c r="G37" s="36"/>
      <c r="H37" s="36" t="s">
        <v>722</v>
      </c>
      <c r="I37" s="36" t="s">
        <v>16</v>
      </c>
    </row>
    <row r="38" spans="1:9" ht="90" x14ac:dyDescent="0.35">
      <c r="A38" s="14" t="str">
        <f t="shared" si="0"/>
        <v>GEO</v>
      </c>
      <c r="B38" s="27" t="s">
        <v>723</v>
      </c>
      <c r="C38" s="133">
        <v>1</v>
      </c>
      <c r="D38" s="36"/>
      <c r="E38" s="36"/>
      <c r="F38" s="36"/>
      <c r="G38" s="36"/>
      <c r="H38" s="36" t="s">
        <v>724</v>
      </c>
      <c r="I38" s="36" t="s">
        <v>725</v>
      </c>
    </row>
    <row r="39" spans="1:9" ht="75" x14ac:dyDescent="0.35">
      <c r="A39" s="14" t="str">
        <f t="shared" si="0"/>
        <v>GEO</v>
      </c>
      <c r="B39" s="27" t="s">
        <v>726</v>
      </c>
      <c r="C39" s="133">
        <v>1</v>
      </c>
      <c r="D39" s="36"/>
      <c r="E39" s="36"/>
      <c r="F39" s="36"/>
      <c r="G39" s="36"/>
      <c r="H39" s="36" t="s">
        <v>727</v>
      </c>
      <c r="I39" s="36" t="s">
        <v>16</v>
      </c>
    </row>
    <row r="40" spans="1:9" ht="90" x14ac:dyDescent="0.35">
      <c r="A40" s="14" t="str">
        <f t="shared" si="0"/>
        <v>GEO</v>
      </c>
      <c r="B40" s="27" t="s">
        <v>728</v>
      </c>
      <c r="C40" s="133">
        <v>1</v>
      </c>
      <c r="D40" s="36"/>
      <c r="E40" s="36"/>
      <c r="F40" s="36"/>
      <c r="G40" s="36"/>
      <c r="H40" s="36" t="s">
        <v>729</v>
      </c>
      <c r="I40" s="36" t="s">
        <v>16</v>
      </c>
    </row>
    <row r="41" spans="1:9" ht="75" x14ac:dyDescent="0.35">
      <c r="A41" s="14" t="str">
        <f t="shared" si="0"/>
        <v>GEO</v>
      </c>
      <c r="B41" s="27" t="s">
        <v>730</v>
      </c>
      <c r="C41" s="133">
        <v>1</v>
      </c>
      <c r="D41" s="36"/>
      <c r="E41" s="36"/>
      <c r="F41" s="36"/>
      <c r="G41" s="36"/>
      <c r="H41" s="36" t="s">
        <v>731</v>
      </c>
      <c r="I41" s="36" t="s">
        <v>16</v>
      </c>
    </row>
    <row r="42" spans="1:9" ht="75" x14ac:dyDescent="0.35">
      <c r="A42" s="14" t="str">
        <f t="shared" si="0"/>
        <v>GEO</v>
      </c>
      <c r="B42" s="27" t="s">
        <v>730</v>
      </c>
      <c r="C42" s="133">
        <v>1</v>
      </c>
      <c r="D42" s="36"/>
      <c r="E42" s="36"/>
      <c r="F42" s="36"/>
      <c r="G42" s="36"/>
      <c r="H42" s="36" t="s">
        <v>732</v>
      </c>
      <c r="I42" s="36" t="s">
        <v>16</v>
      </c>
    </row>
    <row r="43" spans="1:9" ht="75" x14ac:dyDescent="0.35">
      <c r="A43" s="14" t="str">
        <f t="shared" si="0"/>
        <v>GEO</v>
      </c>
      <c r="B43" s="27" t="s">
        <v>733</v>
      </c>
      <c r="C43" s="133">
        <v>1</v>
      </c>
      <c r="D43" s="36"/>
      <c r="E43" s="36"/>
      <c r="F43" s="36"/>
      <c r="G43" s="36"/>
      <c r="H43" s="36" t="s">
        <v>734</v>
      </c>
      <c r="I43" s="36" t="s">
        <v>725</v>
      </c>
    </row>
    <row r="44" spans="1:9" ht="75" x14ac:dyDescent="0.35">
      <c r="A44" s="14" t="str">
        <f t="shared" si="0"/>
        <v>GEO</v>
      </c>
      <c r="B44" s="27" t="s">
        <v>735</v>
      </c>
      <c r="C44" s="133">
        <v>1</v>
      </c>
      <c r="D44" s="36"/>
      <c r="E44" s="36"/>
      <c r="F44" s="36"/>
      <c r="G44" s="36"/>
      <c r="H44" s="36" t="s">
        <v>736</v>
      </c>
      <c r="I44" s="36" t="s">
        <v>16</v>
      </c>
    </row>
    <row r="45" spans="1:9" ht="75" x14ac:dyDescent="0.35">
      <c r="A45" s="14" t="str">
        <f t="shared" si="0"/>
        <v>GEO</v>
      </c>
      <c r="B45" s="27" t="s">
        <v>737</v>
      </c>
      <c r="C45" s="133">
        <v>1</v>
      </c>
      <c r="D45" s="36"/>
      <c r="E45" s="36"/>
      <c r="F45" s="36"/>
      <c r="G45" s="36"/>
      <c r="H45" s="36" t="s">
        <v>738</v>
      </c>
      <c r="I45" s="36" t="s">
        <v>16</v>
      </c>
    </row>
    <row r="46" spans="1:9" ht="75" x14ac:dyDescent="0.35">
      <c r="A46" s="14" t="str">
        <f t="shared" si="0"/>
        <v>GEO</v>
      </c>
      <c r="B46" s="27" t="s">
        <v>739</v>
      </c>
      <c r="C46" s="133">
        <v>1</v>
      </c>
      <c r="D46" s="36"/>
      <c r="E46" s="36"/>
      <c r="F46" s="36"/>
      <c r="G46" s="36"/>
      <c r="H46" s="36" t="s">
        <v>740</v>
      </c>
      <c r="I46" s="36" t="s">
        <v>16</v>
      </c>
    </row>
    <row r="47" spans="1:9" ht="75" x14ac:dyDescent="0.35">
      <c r="A47" s="14" t="str">
        <f t="shared" si="0"/>
        <v>GEO</v>
      </c>
      <c r="B47" s="27" t="s">
        <v>741</v>
      </c>
      <c r="C47" s="133">
        <v>1</v>
      </c>
      <c r="D47" s="36"/>
      <c r="E47" s="36"/>
      <c r="F47" s="36"/>
      <c r="G47" s="36"/>
      <c r="H47" s="36" t="s">
        <v>742</v>
      </c>
      <c r="I47" s="36" t="s">
        <v>16</v>
      </c>
    </row>
    <row r="48" spans="1:9" ht="75" x14ac:dyDescent="0.35">
      <c r="A48" s="14" t="str">
        <f t="shared" si="0"/>
        <v>GEO</v>
      </c>
      <c r="B48" s="27" t="s">
        <v>743</v>
      </c>
      <c r="C48" s="133">
        <v>1</v>
      </c>
      <c r="D48" s="36"/>
      <c r="E48" s="36"/>
      <c r="F48" s="36"/>
      <c r="G48" s="36"/>
      <c r="H48" s="36" t="s">
        <v>744</v>
      </c>
      <c r="I48" s="36" t="s">
        <v>16</v>
      </c>
    </row>
    <row r="49" spans="1:9" ht="75" x14ac:dyDescent="0.35">
      <c r="A49" s="14" t="str">
        <f t="shared" si="0"/>
        <v>GEO</v>
      </c>
      <c r="B49" s="27" t="s">
        <v>745</v>
      </c>
      <c r="C49" s="133">
        <v>1</v>
      </c>
      <c r="D49" s="36"/>
      <c r="E49" s="36"/>
      <c r="F49" s="36"/>
      <c r="G49" s="36"/>
      <c r="H49" s="36" t="s">
        <v>746</v>
      </c>
      <c r="I49" s="36" t="s">
        <v>16</v>
      </c>
    </row>
    <row r="50" spans="1:9" ht="75" x14ac:dyDescent="0.35">
      <c r="A50" s="14" t="str">
        <f t="shared" si="0"/>
        <v>GEO</v>
      </c>
      <c r="B50" s="27" t="s">
        <v>747</v>
      </c>
      <c r="C50" s="133">
        <v>1</v>
      </c>
      <c r="D50" s="36"/>
      <c r="E50" s="36"/>
      <c r="F50" s="36"/>
      <c r="G50" s="36"/>
      <c r="H50" s="36" t="s">
        <v>748</v>
      </c>
      <c r="I50" s="36" t="s">
        <v>16</v>
      </c>
    </row>
    <row r="51" spans="1:9" ht="75" x14ac:dyDescent="0.35">
      <c r="A51" s="14" t="str">
        <f t="shared" si="0"/>
        <v>GEO</v>
      </c>
      <c r="B51" s="27" t="s">
        <v>749</v>
      </c>
      <c r="C51" s="133">
        <v>1</v>
      </c>
      <c r="D51" s="36"/>
      <c r="E51" s="36"/>
      <c r="F51" s="36"/>
      <c r="G51" s="36"/>
      <c r="H51" s="36" t="s">
        <v>750</v>
      </c>
      <c r="I51" s="36" t="s">
        <v>16</v>
      </c>
    </row>
    <row r="52" spans="1:9" ht="75" x14ac:dyDescent="0.35">
      <c r="A52" s="14" t="str">
        <f t="shared" si="0"/>
        <v>GEO</v>
      </c>
      <c r="B52" s="27" t="s">
        <v>751</v>
      </c>
      <c r="C52" s="133">
        <v>1</v>
      </c>
      <c r="D52" s="36"/>
      <c r="E52" s="36"/>
      <c r="F52" s="36"/>
      <c r="G52" s="36"/>
      <c r="H52" s="36" t="s">
        <v>752</v>
      </c>
      <c r="I52" s="36" t="s">
        <v>16</v>
      </c>
    </row>
    <row r="53" spans="1:9" ht="75" x14ac:dyDescent="0.35">
      <c r="A53" s="14" t="str">
        <f t="shared" si="0"/>
        <v>GEO</v>
      </c>
      <c r="B53" s="27" t="s">
        <v>753</v>
      </c>
      <c r="C53" s="133">
        <v>1</v>
      </c>
      <c r="D53" s="36"/>
      <c r="E53" s="36"/>
      <c r="F53" s="36"/>
      <c r="G53" s="36"/>
      <c r="H53" s="36" t="s">
        <v>754</v>
      </c>
      <c r="I53" s="36" t="s">
        <v>16</v>
      </c>
    </row>
    <row r="54" spans="1:9" ht="75" x14ac:dyDescent="0.35">
      <c r="A54" s="14" t="str">
        <f t="shared" si="0"/>
        <v>GEO</v>
      </c>
      <c r="B54" s="27" t="s">
        <v>755</v>
      </c>
      <c r="C54" s="133">
        <v>1</v>
      </c>
      <c r="D54" s="36"/>
      <c r="E54" s="36"/>
      <c r="F54" s="36"/>
      <c r="G54" s="36"/>
      <c r="H54" s="36" t="s">
        <v>756</v>
      </c>
      <c r="I54" s="36" t="s">
        <v>16</v>
      </c>
    </row>
    <row r="55" spans="1:9" ht="75" x14ac:dyDescent="0.35">
      <c r="A55" s="14" t="str">
        <f t="shared" si="0"/>
        <v>GEO</v>
      </c>
      <c r="B55" s="27" t="s">
        <v>757</v>
      </c>
      <c r="C55" s="133">
        <v>1</v>
      </c>
      <c r="D55" s="36"/>
      <c r="E55" s="36"/>
      <c r="F55" s="36"/>
      <c r="G55" s="36"/>
      <c r="H55" s="36" t="s">
        <v>758</v>
      </c>
      <c r="I55" s="36" t="s">
        <v>16</v>
      </c>
    </row>
    <row r="56" spans="1:9" ht="75" x14ac:dyDescent="0.35">
      <c r="A56" s="14" t="str">
        <f t="shared" si="0"/>
        <v>GEO</v>
      </c>
      <c r="B56" s="27" t="s">
        <v>759</v>
      </c>
      <c r="C56" s="133">
        <v>1</v>
      </c>
      <c r="D56" s="36"/>
      <c r="E56" s="36"/>
      <c r="F56" s="36"/>
      <c r="G56" s="36"/>
      <c r="H56" s="36" t="s">
        <v>760</v>
      </c>
      <c r="I56" s="36" t="s">
        <v>16</v>
      </c>
    </row>
    <row r="57" spans="1:9" ht="75" x14ac:dyDescent="0.35">
      <c r="A57" s="14" t="str">
        <f t="shared" si="0"/>
        <v>GEO</v>
      </c>
      <c r="B57" s="27" t="s">
        <v>761</v>
      </c>
      <c r="C57" s="133">
        <v>1</v>
      </c>
      <c r="D57" s="36"/>
      <c r="E57" s="36"/>
      <c r="F57" s="36"/>
      <c r="G57" s="36"/>
      <c r="H57" s="36" t="s">
        <v>762</v>
      </c>
      <c r="I57" s="36" t="s">
        <v>16</v>
      </c>
    </row>
    <row r="58" spans="1:9" ht="75" x14ac:dyDescent="0.35">
      <c r="A58" s="14" t="str">
        <f t="shared" si="0"/>
        <v>GEO</v>
      </c>
      <c r="B58" s="27" t="s">
        <v>763</v>
      </c>
      <c r="C58" s="133">
        <v>1</v>
      </c>
      <c r="D58" s="36"/>
      <c r="E58" s="36"/>
      <c r="F58" s="36"/>
      <c r="G58" s="36"/>
      <c r="H58" s="36" t="s">
        <v>764</v>
      </c>
      <c r="I58" s="36" t="s">
        <v>16</v>
      </c>
    </row>
    <row r="59" spans="1:9" ht="75" x14ac:dyDescent="0.35">
      <c r="A59" s="14" t="str">
        <f t="shared" si="0"/>
        <v>GEO</v>
      </c>
      <c r="B59" s="27" t="s">
        <v>765</v>
      </c>
      <c r="C59" s="133">
        <v>1</v>
      </c>
      <c r="D59" s="36"/>
      <c r="E59" s="36"/>
      <c r="F59" s="36"/>
      <c r="G59" s="36"/>
      <c r="H59" s="36" t="s">
        <v>766</v>
      </c>
      <c r="I59" s="36" t="s">
        <v>16</v>
      </c>
    </row>
    <row r="60" spans="1:9" ht="75" x14ac:dyDescent="0.35">
      <c r="A60" s="14" t="str">
        <f t="shared" si="0"/>
        <v>GEO</v>
      </c>
      <c r="B60" s="27" t="s">
        <v>767</v>
      </c>
      <c r="C60" s="133">
        <v>1</v>
      </c>
      <c r="D60" s="36"/>
      <c r="E60" s="36"/>
      <c r="F60" s="36"/>
      <c r="G60" s="36"/>
      <c r="H60" s="36" t="s">
        <v>768</v>
      </c>
      <c r="I60" s="36" t="s">
        <v>16</v>
      </c>
    </row>
    <row r="61" spans="1:9" ht="75" x14ac:dyDescent="0.35">
      <c r="A61" s="14" t="str">
        <f t="shared" si="0"/>
        <v>GEO</v>
      </c>
      <c r="B61" s="27" t="s">
        <v>769</v>
      </c>
      <c r="C61" s="133">
        <v>1</v>
      </c>
      <c r="D61" s="36"/>
      <c r="E61" s="36"/>
      <c r="F61" s="36"/>
      <c r="G61" s="36"/>
      <c r="H61" s="36" t="s">
        <v>770</v>
      </c>
      <c r="I61" s="36" t="s">
        <v>16</v>
      </c>
    </row>
    <row r="62" spans="1:9" ht="75" x14ac:dyDescent="0.35">
      <c r="A62" s="14" t="str">
        <f t="shared" si="0"/>
        <v>GEO</v>
      </c>
      <c r="B62" s="27" t="s">
        <v>771</v>
      </c>
      <c r="C62" s="133">
        <v>1</v>
      </c>
      <c r="D62" s="36"/>
      <c r="E62" s="36"/>
      <c r="F62" s="36"/>
      <c r="G62" s="36"/>
      <c r="H62" s="36" t="s">
        <v>772</v>
      </c>
      <c r="I62" s="36" t="s">
        <v>16</v>
      </c>
    </row>
    <row r="63" spans="1:9" ht="75" x14ac:dyDescent="0.35">
      <c r="A63" s="14" t="str">
        <f t="shared" si="0"/>
        <v>GEO</v>
      </c>
      <c r="B63" s="27" t="s">
        <v>773</v>
      </c>
      <c r="C63" s="133">
        <v>1</v>
      </c>
      <c r="D63" s="36"/>
      <c r="E63" s="36"/>
      <c r="F63" s="36"/>
      <c r="G63" s="36"/>
      <c r="H63" s="36" t="s">
        <v>774</v>
      </c>
      <c r="I63" s="36" t="s">
        <v>16</v>
      </c>
    </row>
    <row r="64" spans="1:9" ht="75" x14ac:dyDescent="0.35">
      <c r="A64" s="14" t="str">
        <f t="shared" si="0"/>
        <v>GEO</v>
      </c>
      <c r="B64" s="27" t="s">
        <v>775</v>
      </c>
      <c r="C64" s="133">
        <v>1</v>
      </c>
      <c r="D64" s="36"/>
      <c r="E64" s="36"/>
      <c r="F64" s="36"/>
      <c r="G64" s="36"/>
      <c r="H64" s="36" t="s">
        <v>776</v>
      </c>
      <c r="I64" s="36" t="s">
        <v>16</v>
      </c>
    </row>
    <row r="65" spans="1:9" ht="75" x14ac:dyDescent="0.35">
      <c r="A65" s="14" t="str">
        <f t="shared" si="0"/>
        <v>GEO</v>
      </c>
      <c r="B65" s="27" t="s">
        <v>777</v>
      </c>
      <c r="C65" s="133">
        <v>1</v>
      </c>
      <c r="D65" s="36"/>
      <c r="E65" s="36"/>
      <c r="F65" s="36"/>
      <c r="G65" s="36"/>
      <c r="H65" s="36" t="s">
        <v>778</v>
      </c>
      <c r="I65" s="36" t="s">
        <v>16</v>
      </c>
    </row>
    <row r="66" spans="1:9" ht="75" x14ac:dyDescent="0.35">
      <c r="A66" s="14" t="str">
        <f t="shared" si="0"/>
        <v>GEO</v>
      </c>
      <c r="B66" s="27" t="s">
        <v>779</v>
      </c>
      <c r="C66" s="133">
        <v>1</v>
      </c>
      <c r="D66" s="36"/>
      <c r="E66" s="36"/>
      <c r="F66" s="36"/>
      <c r="G66" s="36"/>
      <c r="H66" s="36" t="s">
        <v>780</v>
      </c>
      <c r="I66" s="36" t="s">
        <v>16</v>
      </c>
    </row>
    <row r="67" spans="1:9" ht="75" x14ac:dyDescent="0.35">
      <c r="A67" s="14" t="str">
        <f t="shared" si="0"/>
        <v>GEO</v>
      </c>
      <c r="B67" s="27" t="s">
        <v>781</v>
      </c>
      <c r="C67" s="133">
        <v>1</v>
      </c>
      <c r="D67" s="36"/>
      <c r="E67" s="36"/>
      <c r="F67" s="36"/>
      <c r="G67" s="36"/>
      <c r="H67" s="36" t="s">
        <v>782</v>
      </c>
      <c r="I67" s="36" t="s">
        <v>16</v>
      </c>
    </row>
    <row r="68" spans="1:9" ht="75" x14ac:dyDescent="0.35">
      <c r="A68" s="14" t="str">
        <f t="shared" si="0"/>
        <v>GEO</v>
      </c>
      <c r="B68" s="27" t="s">
        <v>783</v>
      </c>
      <c r="C68" s="133">
        <v>1</v>
      </c>
      <c r="D68" s="36"/>
      <c r="E68" s="36"/>
      <c r="F68" s="36"/>
      <c r="G68" s="36"/>
      <c r="H68" s="36" t="s">
        <v>784</v>
      </c>
      <c r="I68" s="36" t="s">
        <v>16</v>
      </c>
    </row>
    <row r="69" spans="1:9" ht="75" x14ac:dyDescent="0.35">
      <c r="A69" s="14" t="str">
        <f t="shared" si="0"/>
        <v>GEO</v>
      </c>
      <c r="B69" s="27" t="s">
        <v>785</v>
      </c>
      <c r="C69" s="133">
        <v>1</v>
      </c>
      <c r="D69" s="36"/>
      <c r="E69" s="36"/>
      <c r="F69" s="36"/>
      <c r="G69" s="36"/>
      <c r="H69" s="36" t="s">
        <v>786</v>
      </c>
      <c r="I69" s="36" t="s">
        <v>16</v>
      </c>
    </row>
    <row r="70" spans="1:9" ht="75" x14ac:dyDescent="0.35">
      <c r="A70" s="14" t="str">
        <f t="shared" si="0"/>
        <v>GEO</v>
      </c>
      <c r="B70" s="27" t="s">
        <v>787</v>
      </c>
      <c r="C70" s="133">
        <v>1</v>
      </c>
      <c r="D70" s="36"/>
      <c r="E70" s="36"/>
      <c r="F70" s="36"/>
      <c r="G70" s="36"/>
      <c r="H70" s="36" t="s">
        <v>788</v>
      </c>
      <c r="I70" s="36" t="s">
        <v>16</v>
      </c>
    </row>
    <row r="71" spans="1:9" ht="75" x14ac:dyDescent="0.35">
      <c r="A71" s="14" t="str">
        <f t="shared" si="0"/>
        <v>GEO</v>
      </c>
      <c r="B71" s="27" t="s">
        <v>789</v>
      </c>
      <c r="C71" s="133">
        <v>1</v>
      </c>
      <c r="D71" s="36"/>
      <c r="E71" s="36"/>
      <c r="F71" s="36"/>
      <c r="G71" s="36"/>
      <c r="H71" s="36" t="s">
        <v>790</v>
      </c>
      <c r="I71" s="36" t="s">
        <v>16</v>
      </c>
    </row>
    <row r="72" spans="1:9" ht="30" x14ac:dyDescent="0.35">
      <c r="A72" s="14" t="str">
        <f t="shared" si="0"/>
        <v>ERD</v>
      </c>
      <c r="B72" s="27" t="s">
        <v>791</v>
      </c>
      <c r="C72" s="133">
        <v>1</v>
      </c>
      <c r="D72" s="36"/>
      <c r="E72" s="36"/>
      <c r="F72" s="36"/>
      <c r="G72" s="36"/>
      <c r="H72" s="36" t="s">
        <v>792</v>
      </c>
      <c r="I72" s="36" t="s">
        <v>16</v>
      </c>
    </row>
    <row r="73" spans="1:9" ht="30" x14ac:dyDescent="0.35">
      <c r="A73" s="14" t="str">
        <f t="shared" si="0"/>
        <v>ERD</v>
      </c>
      <c r="B73" s="27" t="s">
        <v>793</v>
      </c>
      <c r="C73" s="133">
        <v>1</v>
      </c>
      <c r="D73" s="36"/>
      <c r="E73" s="36"/>
      <c r="F73" s="36"/>
      <c r="G73" s="36"/>
      <c r="H73" s="36" t="s">
        <v>794</v>
      </c>
      <c r="I73" s="36" t="s">
        <v>16</v>
      </c>
    </row>
    <row r="74" spans="1:9" ht="30" x14ac:dyDescent="0.35">
      <c r="A74" s="14" t="str">
        <f t="shared" si="0"/>
        <v>ERD</v>
      </c>
      <c r="B74" s="27" t="s">
        <v>795</v>
      </c>
      <c r="C74" s="133">
        <v>1</v>
      </c>
      <c r="D74" s="36"/>
      <c r="E74" s="36"/>
      <c r="F74" s="36"/>
      <c r="G74" s="36"/>
      <c r="H74" s="36" t="s">
        <v>796</v>
      </c>
      <c r="I74" s="36" t="s">
        <v>702</v>
      </c>
    </row>
    <row r="75" spans="1:9" ht="30" x14ac:dyDescent="0.35">
      <c r="A75" s="14" t="str">
        <f t="shared" si="0"/>
        <v>ERD</v>
      </c>
      <c r="B75" s="27" t="s">
        <v>797</v>
      </c>
      <c r="C75" s="133">
        <v>1</v>
      </c>
      <c r="D75" s="36"/>
      <c r="E75" s="36"/>
      <c r="F75" s="36"/>
      <c r="G75" s="36"/>
      <c r="H75" s="36" t="s">
        <v>798</v>
      </c>
      <c r="I75" s="36" t="s">
        <v>702</v>
      </c>
    </row>
    <row r="76" spans="1:9" ht="30" x14ac:dyDescent="0.35">
      <c r="A76" s="14" t="str">
        <f t="shared" si="0"/>
        <v>ERD</v>
      </c>
      <c r="B76" s="27" t="s">
        <v>799</v>
      </c>
      <c r="C76" s="133">
        <v>1</v>
      </c>
      <c r="D76" s="36"/>
      <c r="E76" s="36"/>
      <c r="F76" s="36"/>
      <c r="G76" s="36"/>
      <c r="H76" s="36" t="s">
        <v>800</v>
      </c>
      <c r="I76" s="36" t="s">
        <v>16</v>
      </c>
    </row>
    <row r="77" spans="1:9" ht="30" x14ac:dyDescent="0.35">
      <c r="A77" s="14" t="str">
        <f t="shared" ref="A77:A140" si="1">RIGHT(LEFT(B77,6),3)</f>
        <v>ERD</v>
      </c>
      <c r="B77" s="27" t="s">
        <v>801</v>
      </c>
      <c r="C77" s="133">
        <v>1</v>
      </c>
      <c r="D77" s="36"/>
      <c r="E77" s="36"/>
      <c r="F77" s="36"/>
      <c r="G77" s="36"/>
      <c r="H77" s="36" t="s">
        <v>802</v>
      </c>
      <c r="I77" s="36" t="s">
        <v>702</v>
      </c>
    </row>
    <row r="78" spans="1:9" ht="30" x14ac:dyDescent="0.35">
      <c r="A78" s="14" t="str">
        <f t="shared" si="1"/>
        <v>ERD</v>
      </c>
      <c r="B78" s="27" t="s">
        <v>803</v>
      </c>
      <c r="C78" s="133">
        <v>1</v>
      </c>
      <c r="D78" s="36"/>
      <c r="E78" s="36"/>
      <c r="F78" s="36"/>
      <c r="G78" s="36"/>
      <c r="H78" s="36" t="s">
        <v>804</v>
      </c>
      <c r="I78" s="36" t="s">
        <v>702</v>
      </c>
    </row>
    <row r="79" spans="1:9" ht="30" x14ac:dyDescent="0.35">
      <c r="A79" s="14" t="str">
        <f t="shared" si="1"/>
        <v>ERD</v>
      </c>
      <c r="B79" s="27" t="s">
        <v>805</v>
      </c>
      <c r="C79" s="133">
        <v>1</v>
      </c>
      <c r="D79" s="36"/>
      <c r="E79" s="36"/>
      <c r="F79" s="36"/>
      <c r="G79" s="36"/>
      <c r="H79" s="36" t="s">
        <v>806</v>
      </c>
      <c r="I79" s="36" t="s">
        <v>702</v>
      </c>
    </row>
    <row r="80" spans="1:9" ht="30" x14ac:dyDescent="0.35">
      <c r="A80" s="14" t="str">
        <f t="shared" si="1"/>
        <v>ERD</v>
      </c>
      <c r="B80" s="27" t="s">
        <v>807</v>
      </c>
      <c r="C80" s="133">
        <v>1</v>
      </c>
      <c r="D80" s="36"/>
      <c r="E80" s="36"/>
      <c r="F80" s="36"/>
      <c r="G80" s="36"/>
      <c r="H80" s="36" t="s">
        <v>808</v>
      </c>
      <c r="I80" s="36" t="s">
        <v>702</v>
      </c>
    </row>
    <row r="81" spans="1:9" ht="30" x14ac:dyDescent="0.35">
      <c r="A81" s="14" t="str">
        <f t="shared" si="1"/>
        <v>ERD</v>
      </c>
      <c r="B81" s="27" t="s">
        <v>809</v>
      </c>
      <c r="C81" s="133">
        <v>1</v>
      </c>
      <c r="D81" s="36"/>
      <c r="E81" s="36"/>
      <c r="F81" s="36"/>
      <c r="G81" s="36"/>
      <c r="H81" s="36" t="s">
        <v>810</v>
      </c>
      <c r="I81" s="36" t="s">
        <v>702</v>
      </c>
    </row>
    <row r="82" spans="1:9" ht="30" x14ac:dyDescent="0.35">
      <c r="A82" s="14" t="str">
        <f t="shared" si="1"/>
        <v>ERD</v>
      </c>
      <c r="B82" s="27" t="s">
        <v>811</v>
      </c>
      <c r="C82" s="133">
        <v>1</v>
      </c>
      <c r="D82" s="36"/>
      <c r="E82" s="36"/>
      <c r="F82" s="36"/>
      <c r="G82" s="36"/>
      <c r="H82" s="36" t="s">
        <v>812</v>
      </c>
      <c r="I82" s="36" t="s">
        <v>702</v>
      </c>
    </row>
    <row r="83" spans="1:9" ht="30" x14ac:dyDescent="0.35">
      <c r="A83" s="14" t="str">
        <f t="shared" si="1"/>
        <v>ERD</v>
      </c>
      <c r="B83" s="27" t="s">
        <v>813</v>
      </c>
      <c r="C83" s="133">
        <v>1</v>
      </c>
      <c r="D83" s="36"/>
      <c r="E83" s="36"/>
      <c r="F83" s="36"/>
      <c r="G83" s="36"/>
      <c r="H83" s="36" t="s">
        <v>814</v>
      </c>
      <c r="I83" s="36" t="s">
        <v>702</v>
      </c>
    </row>
    <row r="84" spans="1:9" ht="30" x14ac:dyDescent="0.35">
      <c r="A84" s="14" t="str">
        <f t="shared" si="1"/>
        <v>ERD</v>
      </c>
      <c r="B84" s="27" t="s">
        <v>815</v>
      </c>
      <c r="C84" s="133">
        <v>1</v>
      </c>
      <c r="D84" s="36"/>
      <c r="E84" s="36"/>
      <c r="F84" s="36"/>
      <c r="G84" s="36"/>
      <c r="H84" s="36" t="s">
        <v>816</v>
      </c>
      <c r="I84" s="36" t="s">
        <v>702</v>
      </c>
    </row>
    <row r="85" spans="1:9" ht="30" x14ac:dyDescent="0.35">
      <c r="A85" s="14" t="str">
        <f t="shared" si="1"/>
        <v>ERD</v>
      </c>
      <c r="B85" s="27" t="s">
        <v>817</v>
      </c>
      <c r="C85" s="133">
        <v>1</v>
      </c>
      <c r="D85" s="36"/>
      <c r="E85" s="36"/>
      <c r="F85" s="36"/>
      <c r="G85" s="36"/>
      <c r="H85" s="36" t="s">
        <v>818</v>
      </c>
      <c r="I85" s="36" t="s">
        <v>702</v>
      </c>
    </row>
    <row r="86" spans="1:9" ht="30" x14ac:dyDescent="0.35">
      <c r="A86" s="14" t="str">
        <f t="shared" si="1"/>
        <v>ERD</v>
      </c>
      <c r="B86" s="27" t="s">
        <v>819</v>
      </c>
      <c r="C86" s="133">
        <v>1</v>
      </c>
      <c r="D86" s="36"/>
      <c r="E86" s="36"/>
      <c r="F86" s="36"/>
      <c r="G86" s="36"/>
      <c r="H86" s="36" t="s">
        <v>820</v>
      </c>
      <c r="I86" s="36" t="s">
        <v>702</v>
      </c>
    </row>
    <row r="87" spans="1:9" ht="30" x14ac:dyDescent="0.35">
      <c r="A87" s="14" t="str">
        <f t="shared" si="1"/>
        <v>ERD</v>
      </c>
      <c r="B87" s="27" t="s">
        <v>821</v>
      </c>
      <c r="C87" s="133">
        <v>1</v>
      </c>
      <c r="D87" s="36"/>
      <c r="E87" s="36"/>
      <c r="F87" s="36"/>
      <c r="G87" s="36"/>
      <c r="H87" s="36" t="s">
        <v>822</v>
      </c>
      <c r="I87" s="36" t="s">
        <v>702</v>
      </c>
    </row>
    <row r="88" spans="1:9" ht="30" x14ac:dyDescent="0.35">
      <c r="A88" s="14" t="str">
        <f t="shared" si="1"/>
        <v>ERD</v>
      </c>
      <c r="B88" s="27" t="s">
        <v>823</v>
      </c>
      <c r="C88" s="133">
        <v>1</v>
      </c>
      <c r="D88" s="36"/>
      <c r="E88" s="36"/>
      <c r="F88" s="36"/>
      <c r="G88" s="36"/>
      <c r="H88" s="36" t="s">
        <v>824</v>
      </c>
      <c r="I88" s="36" t="s">
        <v>702</v>
      </c>
    </row>
    <row r="89" spans="1:9" ht="30" x14ac:dyDescent="0.35">
      <c r="A89" s="14" t="str">
        <f t="shared" si="1"/>
        <v>ERD</v>
      </c>
      <c r="B89" s="27" t="s">
        <v>825</v>
      </c>
      <c r="C89" s="133">
        <v>1</v>
      </c>
      <c r="D89" s="36"/>
      <c r="E89" s="36"/>
      <c r="F89" s="36"/>
      <c r="G89" s="36"/>
      <c r="H89" s="36" t="s">
        <v>826</v>
      </c>
      <c r="I89" s="36" t="s">
        <v>702</v>
      </c>
    </row>
    <row r="90" spans="1:9" ht="30" x14ac:dyDescent="0.35">
      <c r="A90" s="14" t="str">
        <f t="shared" si="1"/>
        <v>ERD</v>
      </c>
      <c r="B90" s="27" t="s">
        <v>827</v>
      </c>
      <c r="C90" s="133">
        <v>1</v>
      </c>
      <c r="D90" s="36"/>
      <c r="E90" s="36"/>
      <c r="F90" s="36"/>
      <c r="G90" s="36"/>
      <c r="H90" s="36" t="s">
        <v>828</v>
      </c>
      <c r="I90" s="36" t="s">
        <v>702</v>
      </c>
    </row>
    <row r="91" spans="1:9" ht="30" x14ac:dyDescent="0.35">
      <c r="A91" s="14" t="str">
        <f t="shared" si="1"/>
        <v>ERD</v>
      </c>
      <c r="B91" s="27" t="s">
        <v>829</v>
      </c>
      <c r="C91" s="133">
        <v>1</v>
      </c>
      <c r="D91" s="36"/>
      <c r="E91" s="36"/>
      <c r="F91" s="36"/>
      <c r="G91" s="36"/>
      <c r="H91" s="36" t="s">
        <v>830</v>
      </c>
      <c r="I91" s="36" t="s">
        <v>702</v>
      </c>
    </row>
    <row r="92" spans="1:9" ht="30" x14ac:dyDescent="0.35">
      <c r="A92" s="14" t="str">
        <f t="shared" si="1"/>
        <v>ERD</v>
      </c>
      <c r="B92" s="27" t="s">
        <v>831</v>
      </c>
      <c r="C92" s="133">
        <v>1</v>
      </c>
      <c r="D92" s="36"/>
      <c r="E92" s="36"/>
      <c r="F92" s="36"/>
      <c r="G92" s="36"/>
      <c r="H92" s="36" t="s">
        <v>832</v>
      </c>
      <c r="I92" s="36" t="s">
        <v>702</v>
      </c>
    </row>
    <row r="93" spans="1:9" ht="30" x14ac:dyDescent="0.35">
      <c r="A93" s="14" t="str">
        <f t="shared" si="1"/>
        <v>ERD</v>
      </c>
      <c r="B93" s="27" t="s">
        <v>833</v>
      </c>
      <c r="C93" s="133">
        <v>1</v>
      </c>
      <c r="D93" s="36"/>
      <c r="E93" s="36"/>
      <c r="F93" s="36"/>
      <c r="G93" s="36"/>
      <c r="H93" s="36" t="s">
        <v>834</v>
      </c>
      <c r="I93" s="36" t="s">
        <v>702</v>
      </c>
    </row>
    <row r="94" spans="1:9" ht="30" x14ac:dyDescent="0.35">
      <c r="A94" s="14" t="str">
        <f t="shared" si="1"/>
        <v>ERD</v>
      </c>
      <c r="B94" s="27" t="s">
        <v>835</v>
      </c>
      <c r="C94" s="133">
        <v>1</v>
      </c>
      <c r="D94" s="36"/>
      <c r="E94" s="36"/>
      <c r="F94" s="36"/>
      <c r="G94" s="36"/>
      <c r="H94" s="36" t="s">
        <v>836</v>
      </c>
      <c r="I94" s="36" t="s">
        <v>702</v>
      </c>
    </row>
    <row r="95" spans="1:9" ht="30" x14ac:dyDescent="0.35">
      <c r="A95" s="14" t="str">
        <f t="shared" si="1"/>
        <v>ERD</v>
      </c>
      <c r="B95" s="27" t="s">
        <v>837</v>
      </c>
      <c r="C95" s="133">
        <v>1</v>
      </c>
      <c r="D95" s="36"/>
      <c r="E95" s="36"/>
      <c r="F95" s="36"/>
      <c r="G95" s="36"/>
      <c r="H95" s="36" t="s">
        <v>838</v>
      </c>
      <c r="I95" s="36" t="s">
        <v>702</v>
      </c>
    </row>
    <row r="96" spans="1:9" ht="30" x14ac:dyDescent="0.35">
      <c r="A96" s="14" t="str">
        <f t="shared" si="1"/>
        <v>ERD</v>
      </c>
      <c r="B96" s="27" t="s">
        <v>839</v>
      </c>
      <c r="C96" s="133">
        <v>1</v>
      </c>
      <c r="D96" s="36"/>
      <c r="E96" s="36"/>
      <c r="F96" s="36"/>
      <c r="G96" s="36"/>
      <c r="H96" s="36" t="s">
        <v>840</v>
      </c>
      <c r="I96" s="36" t="s">
        <v>702</v>
      </c>
    </row>
    <row r="97" spans="1:9" ht="30" x14ac:dyDescent="0.35">
      <c r="A97" s="14" t="str">
        <f t="shared" si="1"/>
        <v>ERD</v>
      </c>
      <c r="B97" s="27" t="s">
        <v>841</v>
      </c>
      <c r="C97" s="133">
        <v>1</v>
      </c>
      <c r="D97" s="36"/>
      <c r="E97" s="36"/>
      <c r="F97" s="36"/>
      <c r="G97" s="36"/>
      <c r="H97" s="36" t="s">
        <v>842</v>
      </c>
      <c r="I97" s="36" t="s">
        <v>702</v>
      </c>
    </row>
    <row r="98" spans="1:9" ht="30" x14ac:dyDescent="0.35">
      <c r="A98" s="14" t="str">
        <f t="shared" si="1"/>
        <v>ERD</v>
      </c>
      <c r="B98" s="27" t="s">
        <v>843</v>
      </c>
      <c r="C98" s="133">
        <v>1</v>
      </c>
      <c r="D98" s="36"/>
      <c r="E98" s="36"/>
      <c r="F98" s="36"/>
      <c r="G98" s="36"/>
      <c r="H98" s="36" t="s">
        <v>844</v>
      </c>
      <c r="I98" s="36" t="s">
        <v>702</v>
      </c>
    </row>
    <row r="99" spans="1:9" ht="30" x14ac:dyDescent="0.35">
      <c r="A99" s="14" t="str">
        <f t="shared" si="1"/>
        <v>ERD</v>
      </c>
      <c r="B99" s="27" t="s">
        <v>845</v>
      </c>
      <c r="C99" s="133">
        <v>1</v>
      </c>
      <c r="D99" s="36"/>
      <c r="E99" s="36"/>
      <c r="F99" s="36"/>
      <c r="G99" s="36"/>
      <c r="H99" s="36" t="s">
        <v>846</v>
      </c>
      <c r="I99" s="36" t="s">
        <v>702</v>
      </c>
    </row>
    <row r="100" spans="1:9" ht="30" x14ac:dyDescent="0.35">
      <c r="A100" s="14" t="str">
        <f t="shared" si="1"/>
        <v>ERD</v>
      </c>
      <c r="B100" s="27" t="s">
        <v>847</v>
      </c>
      <c r="C100" s="133">
        <v>1</v>
      </c>
      <c r="D100" s="36"/>
      <c r="E100" s="36"/>
      <c r="F100" s="36"/>
      <c r="G100" s="36"/>
      <c r="H100" s="36" t="s">
        <v>848</v>
      </c>
      <c r="I100" s="36" t="s">
        <v>702</v>
      </c>
    </row>
    <row r="101" spans="1:9" ht="30" x14ac:dyDescent="0.35">
      <c r="A101" s="14" t="str">
        <f t="shared" si="1"/>
        <v>ERD</v>
      </c>
      <c r="B101" s="27" t="s">
        <v>849</v>
      </c>
      <c r="C101" s="133">
        <v>1</v>
      </c>
      <c r="D101" s="36"/>
      <c r="E101" s="36"/>
      <c r="F101" s="36"/>
      <c r="G101" s="36"/>
      <c r="H101" s="36" t="s">
        <v>850</v>
      </c>
      <c r="I101" s="36" t="s">
        <v>702</v>
      </c>
    </row>
    <row r="102" spans="1:9" ht="30" x14ac:dyDescent="0.35">
      <c r="A102" s="14" t="str">
        <f t="shared" si="1"/>
        <v>ERD</v>
      </c>
      <c r="B102" s="27" t="s">
        <v>851</v>
      </c>
      <c r="C102" s="133">
        <v>1</v>
      </c>
      <c r="D102" s="36"/>
      <c r="E102" s="36"/>
      <c r="F102" s="36"/>
      <c r="G102" s="36"/>
      <c r="H102" s="36" t="s">
        <v>852</v>
      </c>
      <c r="I102" s="36" t="s">
        <v>702</v>
      </c>
    </row>
    <row r="103" spans="1:9" ht="30" x14ac:dyDescent="0.35">
      <c r="A103" s="14" t="str">
        <f t="shared" si="1"/>
        <v>ERD</v>
      </c>
      <c r="B103" s="27" t="s">
        <v>853</v>
      </c>
      <c r="C103" s="133">
        <v>1</v>
      </c>
      <c r="D103" s="36"/>
      <c r="E103" s="36"/>
      <c r="F103" s="36"/>
      <c r="G103" s="36"/>
      <c r="H103" s="36" t="s">
        <v>854</v>
      </c>
      <c r="I103" s="36" t="s">
        <v>702</v>
      </c>
    </row>
    <row r="104" spans="1:9" ht="30" x14ac:dyDescent="0.35">
      <c r="A104" s="14" t="str">
        <f t="shared" si="1"/>
        <v>ERD</v>
      </c>
      <c r="B104" s="27" t="s">
        <v>855</v>
      </c>
      <c r="C104" s="133">
        <v>1</v>
      </c>
      <c r="D104" s="36"/>
      <c r="E104" s="36"/>
      <c r="F104" s="36"/>
      <c r="G104" s="36"/>
      <c r="H104" s="36" t="s">
        <v>856</v>
      </c>
      <c r="I104" s="36" t="s">
        <v>702</v>
      </c>
    </row>
    <row r="105" spans="1:9" ht="30" x14ac:dyDescent="0.35">
      <c r="A105" s="14" t="str">
        <f t="shared" si="1"/>
        <v>ERD</v>
      </c>
      <c r="B105" s="27" t="s">
        <v>857</v>
      </c>
      <c r="C105" s="133">
        <v>1</v>
      </c>
      <c r="D105" s="36"/>
      <c r="E105" s="36"/>
      <c r="F105" s="36"/>
      <c r="G105" s="36"/>
      <c r="H105" s="36" t="s">
        <v>858</v>
      </c>
      <c r="I105" s="36" t="s">
        <v>702</v>
      </c>
    </row>
    <row r="106" spans="1:9" ht="30" x14ac:dyDescent="0.35">
      <c r="A106" s="14" t="str">
        <f t="shared" si="1"/>
        <v>ERD</v>
      </c>
      <c r="B106" s="27" t="s">
        <v>859</v>
      </c>
      <c r="C106" s="133">
        <v>1</v>
      </c>
      <c r="D106" s="36"/>
      <c r="E106" s="36"/>
      <c r="F106" s="36"/>
      <c r="G106" s="36"/>
      <c r="H106" s="36" t="s">
        <v>860</v>
      </c>
      <c r="I106" s="36" t="s">
        <v>702</v>
      </c>
    </row>
    <row r="107" spans="1:9" ht="30" x14ac:dyDescent="0.35">
      <c r="A107" s="14" t="str">
        <f t="shared" si="1"/>
        <v>ERD</v>
      </c>
      <c r="B107" s="27" t="s">
        <v>861</v>
      </c>
      <c r="C107" s="133">
        <v>1</v>
      </c>
      <c r="D107" s="36"/>
      <c r="E107" s="36"/>
      <c r="F107" s="36"/>
      <c r="G107" s="36"/>
      <c r="H107" s="36" t="s">
        <v>862</v>
      </c>
      <c r="I107" s="36" t="s">
        <v>702</v>
      </c>
    </row>
    <row r="108" spans="1:9" ht="30" x14ac:dyDescent="0.35">
      <c r="A108" s="14" t="str">
        <f t="shared" si="1"/>
        <v>ERD</v>
      </c>
      <c r="B108" s="27" t="s">
        <v>863</v>
      </c>
      <c r="C108" s="133">
        <v>1</v>
      </c>
      <c r="D108" s="36"/>
      <c r="E108" s="36"/>
      <c r="F108" s="36"/>
      <c r="G108" s="36"/>
      <c r="H108" s="36" t="s">
        <v>864</v>
      </c>
      <c r="I108" s="36" t="s">
        <v>702</v>
      </c>
    </row>
    <row r="109" spans="1:9" ht="30" x14ac:dyDescent="0.35">
      <c r="A109" s="14" t="str">
        <f t="shared" si="1"/>
        <v>ERD</v>
      </c>
      <c r="B109" s="27" t="s">
        <v>865</v>
      </c>
      <c r="C109" s="133">
        <v>1</v>
      </c>
      <c r="D109" s="36"/>
      <c r="E109" s="36"/>
      <c r="F109" s="36"/>
      <c r="G109" s="36"/>
      <c r="H109" s="36" t="s">
        <v>866</v>
      </c>
      <c r="I109" s="36" t="s">
        <v>702</v>
      </c>
    </row>
    <row r="110" spans="1:9" ht="30" x14ac:dyDescent="0.35">
      <c r="A110" s="14" t="str">
        <f t="shared" si="1"/>
        <v>ERD</v>
      </c>
      <c r="B110" s="27" t="s">
        <v>867</v>
      </c>
      <c r="C110" s="133">
        <v>1</v>
      </c>
      <c r="D110" s="36"/>
      <c r="E110" s="36"/>
      <c r="F110" s="36"/>
      <c r="G110" s="36"/>
      <c r="H110" s="36" t="s">
        <v>868</v>
      </c>
      <c r="I110" s="36" t="s">
        <v>702</v>
      </c>
    </row>
    <row r="111" spans="1:9" ht="30" x14ac:dyDescent="0.35">
      <c r="A111" s="14" t="str">
        <f t="shared" si="1"/>
        <v>ERD</v>
      </c>
      <c r="B111" s="27" t="s">
        <v>869</v>
      </c>
      <c r="C111" s="133">
        <v>1</v>
      </c>
      <c r="D111" s="36"/>
      <c r="E111" s="36"/>
      <c r="F111" s="36"/>
      <c r="G111" s="36"/>
      <c r="H111" s="36" t="s">
        <v>870</v>
      </c>
      <c r="I111" s="36" t="s">
        <v>702</v>
      </c>
    </row>
    <row r="112" spans="1:9" ht="30" x14ac:dyDescent="0.35">
      <c r="A112" s="14" t="str">
        <f t="shared" si="1"/>
        <v>ERD</v>
      </c>
      <c r="B112" s="27" t="s">
        <v>871</v>
      </c>
      <c r="C112" s="133">
        <v>1</v>
      </c>
      <c r="D112" s="36"/>
      <c r="E112" s="36"/>
      <c r="F112" s="36"/>
      <c r="G112" s="36"/>
      <c r="H112" s="36" t="s">
        <v>872</v>
      </c>
      <c r="I112" s="36" t="s">
        <v>702</v>
      </c>
    </row>
    <row r="113" spans="1:9" ht="30" x14ac:dyDescent="0.35">
      <c r="A113" s="14" t="str">
        <f t="shared" si="1"/>
        <v>ERD</v>
      </c>
      <c r="B113" s="27" t="s">
        <v>873</v>
      </c>
      <c r="C113" s="133">
        <v>1</v>
      </c>
      <c r="D113" s="36"/>
      <c r="E113" s="36"/>
      <c r="F113" s="36"/>
      <c r="G113" s="36"/>
      <c r="H113" s="36" t="s">
        <v>874</v>
      </c>
      <c r="I113" s="36" t="s">
        <v>702</v>
      </c>
    </row>
    <row r="114" spans="1:9" ht="30" x14ac:dyDescent="0.35">
      <c r="A114" s="14" t="str">
        <f t="shared" si="1"/>
        <v>ERD</v>
      </c>
      <c r="B114" s="27" t="s">
        <v>875</v>
      </c>
      <c r="C114" s="133">
        <v>1</v>
      </c>
      <c r="D114" s="36"/>
      <c r="E114" s="36"/>
      <c r="F114" s="36"/>
      <c r="G114" s="36"/>
      <c r="H114" s="36" t="s">
        <v>876</v>
      </c>
      <c r="I114" s="36" t="s">
        <v>702</v>
      </c>
    </row>
    <row r="115" spans="1:9" ht="30" x14ac:dyDescent="0.35">
      <c r="A115" s="14" t="str">
        <f t="shared" si="1"/>
        <v>ERD</v>
      </c>
      <c r="B115" s="27" t="s">
        <v>877</v>
      </c>
      <c r="C115" s="133">
        <v>1</v>
      </c>
      <c r="D115" s="36"/>
      <c r="E115" s="36"/>
      <c r="F115" s="36"/>
      <c r="G115" s="36"/>
      <c r="H115" s="36" t="s">
        <v>878</v>
      </c>
      <c r="I115" s="36" t="s">
        <v>702</v>
      </c>
    </row>
    <row r="116" spans="1:9" ht="30" x14ac:dyDescent="0.35">
      <c r="A116" s="14" t="str">
        <f t="shared" si="1"/>
        <v>ERD</v>
      </c>
      <c r="B116" s="27" t="s">
        <v>879</v>
      </c>
      <c r="C116" s="133">
        <v>1</v>
      </c>
      <c r="D116" s="36"/>
      <c r="E116" s="36"/>
      <c r="F116" s="36"/>
      <c r="G116" s="36"/>
      <c r="H116" s="36" t="s">
        <v>880</v>
      </c>
      <c r="I116" s="36" t="s">
        <v>702</v>
      </c>
    </row>
    <row r="117" spans="1:9" ht="30" x14ac:dyDescent="0.35">
      <c r="A117" s="14" t="str">
        <f t="shared" si="1"/>
        <v>ERD</v>
      </c>
      <c r="B117" s="27" t="s">
        <v>881</v>
      </c>
      <c r="C117" s="133">
        <v>1</v>
      </c>
      <c r="D117" s="36"/>
      <c r="E117" s="36"/>
      <c r="F117" s="36"/>
      <c r="G117" s="36"/>
      <c r="H117" s="36" t="s">
        <v>882</v>
      </c>
      <c r="I117" s="36" t="s">
        <v>702</v>
      </c>
    </row>
    <row r="118" spans="1:9" ht="30" x14ac:dyDescent="0.35">
      <c r="A118" s="14" t="str">
        <f t="shared" si="1"/>
        <v>ERD</v>
      </c>
      <c r="B118" s="27" t="s">
        <v>883</v>
      </c>
      <c r="C118" s="133">
        <v>1</v>
      </c>
      <c r="D118" s="36"/>
      <c r="E118" s="36"/>
      <c r="F118" s="36"/>
      <c r="G118" s="36"/>
      <c r="H118" s="36" t="s">
        <v>884</v>
      </c>
      <c r="I118" s="36" t="s">
        <v>702</v>
      </c>
    </row>
    <row r="119" spans="1:9" ht="30" x14ac:dyDescent="0.35">
      <c r="A119" s="14" t="str">
        <f t="shared" si="1"/>
        <v>ERD</v>
      </c>
      <c r="B119" s="27" t="s">
        <v>885</v>
      </c>
      <c r="C119" s="133">
        <v>1</v>
      </c>
      <c r="D119" s="36"/>
      <c r="E119" s="36"/>
      <c r="F119" s="36"/>
      <c r="G119" s="36"/>
      <c r="H119" s="36" t="s">
        <v>886</v>
      </c>
      <c r="I119" s="36" t="s">
        <v>702</v>
      </c>
    </row>
    <row r="120" spans="1:9" ht="30" x14ac:dyDescent="0.35">
      <c r="A120" s="14" t="str">
        <f t="shared" si="1"/>
        <v>ERD</v>
      </c>
      <c r="B120" s="27" t="s">
        <v>887</v>
      </c>
      <c r="C120" s="133">
        <v>1</v>
      </c>
      <c r="D120" s="36"/>
      <c r="E120" s="36"/>
      <c r="F120" s="36"/>
      <c r="G120" s="36"/>
      <c r="H120" s="36" t="s">
        <v>888</v>
      </c>
      <c r="I120" s="36" t="s">
        <v>702</v>
      </c>
    </row>
    <row r="121" spans="1:9" ht="30" x14ac:dyDescent="0.35">
      <c r="A121" s="14" t="str">
        <f t="shared" si="1"/>
        <v>ERD</v>
      </c>
      <c r="B121" s="27" t="s">
        <v>889</v>
      </c>
      <c r="C121" s="133">
        <v>1</v>
      </c>
      <c r="D121" s="36"/>
      <c r="E121" s="36"/>
      <c r="F121" s="36"/>
      <c r="G121" s="36"/>
      <c r="H121" s="36" t="s">
        <v>890</v>
      </c>
      <c r="I121" s="36" t="s">
        <v>702</v>
      </c>
    </row>
    <row r="122" spans="1:9" ht="30" x14ac:dyDescent="0.35">
      <c r="A122" s="14" t="str">
        <f t="shared" si="1"/>
        <v>ERD</v>
      </c>
      <c r="B122" s="27" t="s">
        <v>891</v>
      </c>
      <c r="C122" s="133">
        <v>1</v>
      </c>
      <c r="D122" s="36"/>
      <c r="E122" s="36"/>
      <c r="F122" s="36"/>
      <c r="G122" s="36"/>
      <c r="H122" s="36" t="s">
        <v>892</v>
      </c>
      <c r="I122" s="36" t="s">
        <v>702</v>
      </c>
    </row>
    <row r="123" spans="1:9" ht="30" x14ac:dyDescent="0.35">
      <c r="A123" s="14" t="str">
        <f t="shared" si="1"/>
        <v>ERD</v>
      </c>
      <c r="B123" s="27" t="s">
        <v>893</v>
      </c>
      <c r="C123" s="133">
        <v>1</v>
      </c>
      <c r="D123" s="36"/>
      <c r="E123" s="36"/>
      <c r="F123" s="36"/>
      <c r="G123" s="36"/>
      <c r="H123" s="36" t="s">
        <v>894</v>
      </c>
      <c r="I123" s="36" t="s">
        <v>702</v>
      </c>
    </row>
    <row r="124" spans="1:9" ht="30" x14ac:dyDescent="0.35">
      <c r="A124" s="14" t="str">
        <f t="shared" si="1"/>
        <v>ERD</v>
      </c>
      <c r="B124" s="27" t="s">
        <v>895</v>
      </c>
      <c r="C124" s="133">
        <v>1</v>
      </c>
      <c r="D124" s="36"/>
      <c r="E124" s="36"/>
      <c r="F124" s="36"/>
      <c r="G124" s="36"/>
      <c r="H124" s="36" t="s">
        <v>896</v>
      </c>
      <c r="I124" s="36" t="s">
        <v>702</v>
      </c>
    </row>
    <row r="125" spans="1:9" ht="30" x14ac:dyDescent="0.35">
      <c r="A125" s="14" t="str">
        <f t="shared" si="1"/>
        <v>ERD</v>
      </c>
      <c r="B125" s="27" t="s">
        <v>897</v>
      </c>
      <c r="C125" s="133">
        <v>1</v>
      </c>
      <c r="D125" s="36"/>
      <c r="E125" s="36"/>
      <c r="F125" s="36"/>
      <c r="G125" s="36"/>
      <c r="H125" s="36" t="s">
        <v>898</v>
      </c>
      <c r="I125" s="36" t="s">
        <v>702</v>
      </c>
    </row>
    <row r="126" spans="1:9" ht="30" x14ac:dyDescent="0.35">
      <c r="A126" s="14" t="str">
        <f t="shared" si="1"/>
        <v>ERD</v>
      </c>
      <c r="B126" s="27" t="s">
        <v>899</v>
      </c>
      <c r="C126" s="133">
        <v>1</v>
      </c>
      <c r="D126" s="36"/>
      <c r="E126" s="36"/>
      <c r="F126" s="36"/>
      <c r="G126" s="36"/>
      <c r="H126" s="36" t="s">
        <v>900</v>
      </c>
      <c r="I126" s="36" t="s">
        <v>702</v>
      </c>
    </row>
    <row r="127" spans="1:9" ht="30" x14ac:dyDescent="0.35">
      <c r="A127" s="14" t="str">
        <f t="shared" si="1"/>
        <v>ERD</v>
      </c>
      <c r="B127" s="27" t="s">
        <v>901</v>
      </c>
      <c r="C127" s="133">
        <v>1</v>
      </c>
      <c r="D127" s="36"/>
      <c r="E127" s="36"/>
      <c r="F127" s="36"/>
      <c r="G127" s="36"/>
      <c r="H127" s="36" t="s">
        <v>902</v>
      </c>
      <c r="I127" s="36" t="s">
        <v>702</v>
      </c>
    </row>
    <row r="128" spans="1:9" ht="30" x14ac:dyDescent="0.35">
      <c r="A128" s="14" t="str">
        <f t="shared" si="1"/>
        <v>ERD</v>
      </c>
      <c r="B128" s="27" t="s">
        <v>903</v>
      </c>
      <c r="C128" s="133">
        <v>1</v>
      </c>
      <c r="D128" s="36"/>
      <c r="E128" s="36"/>
      <c r="F128" s="36"/>
      <c r="G128" s="36"/>
      <c r="H128" s="36" t="s">
        <v>904</v>
      </c>
      <c r="I128" s="36" t="s">
        <v>702</v>
      </c>
    </row>
    <row r="129" spans="1:9" ht="30" x14ac:dyDescent="0.35">
      <c r="A129" s="14" t="str">
        <f t="shared" si="1"/>
        <v>ERD</v>
      </c>
      <c r="B129" s="27" t="s">
        <v>905</v>
      </c>
      <c r="C129" s="133">
        <v>1</v>
      </c>
      <c r="D129" s="36"/>
      <c r="E129" s="36"/>
      <c r="F129" s="36"/>
      <c r="G129" s="36"/>
      <c r="H129" s="36" t="s">
        <v>906</v>
      </c>
      <c r="I129" s="36" t="s">
        <v>702</v>
      </c>
    </row>
    <row r="130" spans="1:9" ht="30" x14ac:dyDescent="0.35">
      <c r="A130" s="14" t="str">
        <f t="shared" si="1"/>
        <v>ERD</v>
      </c>
      <c r="B130" s="27" t="s">
        <v>907</v>
      </c>
      <c r="C130" s="133">
        <v>1</v>
      </c>
      <c r="D130" s="36"/>
      <c r="E130" s="36"/>
      <c r="F130" s="36"/>
      <c r="G130" s="36"/>
      <c r="H130" s="36" t="s">
        <v>908</v>
      </c>
      <c r="I130" s="36" t="s">
        <v>16</v>
      </c>
    </row>
    <row r="131" spans="1:9" ht="30" x14ac:dyDescent="0.35">
      <c r="A131" s="14" t="str">
        <f t="shared" si="1"/>
        <v>ERD</v>
      </c>
      <c r="B131" s="27" t="s">
        <v>909</v>
      </c>
      <c r="C131" s="133">
        <v>1</v>
      </c>
      <c r="D131" s="36"/>
      <c r="E131" s="36"/>
      <c r="F131" s="36"/>
      <c r="G131" s="36"/>
      <c r="H131" s="36" t="s">
        <v>910</v>
      </c>
      <c r="I131" s="36" t="s">
        <v>702</v>
      </c>
    </row>
    <row r="132" spans="1:9" ht="30" x14ac:dyDescent="0.35">
      <c r="A132" s="14" t="str">
        <f t="shared" si="1"/>
        <v>ERD</v>
      </c>
      <c r="B132" s="27" t="s">
        <v>911</v>
      </c>
      <c r="C132" s="133">
        <v>1</v>
      </c>
      <c r="D132" s="36"/>
      <c r="E132" s="36"/>
      <c r="F132" s="36"/>
      <c r="G132" s="36"/>
      <c r="H132" s="36" t="s">
        <v>912</v>
      </c>
      <c r="I132" s="36" t="s">
        <v>702</v>
      </c>
    </row>
    <row r="133" spans="1:9" ht="30" x14ac:dyDescent="0.35">
      <c r="A133" s="14" t="str">
        <f t="shared" si="1"/>
        <v>ERD</v>
      </c>
      <c r="B133" s="27" t="s">
        <v>913</v>
      </c>
      <c r="C133" s="133">
        <v>1</v>
      </c>
      <c r="D133" s="36"/>
      <c r="E133" s="36"/>
      <c r="F133" s="36"/>
      <c r="G133" s="36"/>
      <c r="H133" s="36" t="s">
        <v>914</v>
      </c>
      <c r="I133" s="36" t="s">
        <v>702</v>
      </c>
    </row>
    <row r="134" spans="1:9" ht="30" x14ac:dyDescent="0.35">
      <c r="A134" s="14" t="str">
        <f t="shared" si="1"/>
        <v>ERD</v>
      </c>
      <c r="B134" s="27" t="s">
        <v>915</v>
      </c>
      <c r="C134" s="133">
        <v>1</v>
      </c>
      <c r="D134" s="36"/>
      <c r="E134" s="36"/>
      <c r="F134" s="36"/>
      <c r="G134" s="36"/>
      <c r="H134" s="36" t="s">
        <v>916</v>
      </c>
      <c r="I134" s="36" t="s">
        <v>702</v>
      </c>
    </row>
    <row r="135" spans="1:9" ht="30" x14ac:dyDescent="0.35">
      <c r="A135" s="14" t="str">
        <f t="shared" si="1"/>
        <v>ERD</v>
      </c>
      <c r="B135" s="27" t="s">
        <v>917</v>
      </c>
      <c r="C135" s="133">
        <v>1</v>
      </c>
      <c r="D135" s="36"/>
      <c r="E135" s="36"/>
      <c r="F135" s="36"/>
      <c r="G135" s="36"/>
      <c r="H135" s="36" t="s">
        <v>918</v>
      </c>
      <c r="I135" s="36" t="s">
        <v>702</v>
      </c>
    </row>
    <row r="136" spans="1:9" ht="30" x14ac:dyDescent="0.35">
      <c r="A136" s="14" t="str">
        <f t="shared" si="1"/>
        <v>ERD</v>
      </c>
      <c r="B136" s="27" t="s">
        <v>919</v>
      </c>
      <c r="C136" s="133">
        <v>1</v>
      </c>
      <c r="D136" s="36"/>
      <c r="E136" s="36"/>
      <c r="F136" s="36"/>
      <c r="G136" s="36"/>
      <c r="H136" s="36" t="s">
        <v>920</v>
      </c>
      <c r="I136" s="36" t="s">
        <v>702</v>
      </c>
    </row>
    <row r="137" spans="1:9" ht="30" x14ac:dyDescent="0.35">
      <c r="A137" s="14" t="str">
        <f t="shared" si="1"/>
        <v>ERD</v>
      </c>
      <c r="B137" s="27" t="s">
        <v>921</v>
      </c>
      <c r="C137" s="133">
        <v>1</v>
      </c>
      <c r="D137" s="36"/>
      <c r="E137" s="36"/>
      <c r="F137" s="36"/>
      <c r="G137" s="36"/>
      <c r="H137" s="36" t="s">
        <v>922</v>
      </c>
      <c r="I137" s="36" t="s">
        <v>702</v>
      </c>
    </row>
    <row r="138" spans="1:9" ht="30" x14ac:dyDescent="0.35">
      <c r="A138" s="14" t="str">
        <f t="shared" si="1"/>
        <v>ERD</v>
      </c>
      <c r="B138" s="27" t="s">
        <v>923</v>
      </c>
      <c r="C138" s="133">
        <v>1</v>
      </c>
      <c r="D138" s="36"/>
      <c r="E138" s="36"/>
      <c r="F138" s="36"/>
      <c r="G138" s="36"/>
      <c r="H138" s="36" t="s">
        <v>924</v>
      </c>
      <c r="I138" s="36" t="s">
        <v>702</v>
      </c>
    </row>
    <row r="139" spans="1:9" ht="30" x14ac:dyDescent="0.35">
      <c r="A139" s="14" t="str">
        <f t="shared" si="1"/>
        <v>ERD</v>
      </c>
      <c r="B139" s="27" t="s">
        <v>925</v>
      </c>
      <c r="C139" s="133">
        <v>1</v>
      </c>
      <c r="D139" s="36"/>
      <c r="E139" s="36"/>
      <c r="F139" s="36"/>
      <c r="G139" s="36"/>
      <c r="H139" s="36" t="s">
        <v>926</v>
      </c>
      <c r="I139" s="36" t="s">
        <v>702</v>
      </c>
    </row>
    <row r="140" spans="1:9" ht="30" x14ac:dyDescent="0.35">
      <c r="A140" s="14" t="str">
        <f t="shared" si="1"/>
        <v>ERD</v>
      </c>
      <c r="B140" s="27" t="s">
        <v>927</v>
      </c>
      <c r="C140" s="133">
        <v>1</v>
      </c>
      <c r="D140" s="36"/>
      <c r="E140" s="36"/>
      <c r="F140" s="36"/>
      <c r="G140" s="36"/>
      <c r="H140" s="36" t="s">
        <v>928</v>
      </c>
      <c r="I140" s="36" t="s">
        <v>702</v>
      </c>
    </row>
    <row r="141" spans="1:9" ht="30" x14ac:dyDescent="0.35">
      <c r="A141" s="14" t="str">
        <f t="shared" ref="A141:A204" si="2">RIGHT(LEFT(B141,6),3)</f>
        <v>ERD</v>
      </c>
      <c r="B141" s="27" t="s">
        <v>929</v>
      </c>
      <c r="C141" s="133">
        <v>1</v>
      </c>
      <c r="D141" s="36"/>
      <c r="E141" s="36"/>
      <c r="F141" s="36"/>
      <c r="G141" s="36"/>
      <c r="H141" s="36" t="s">
        <v>930</v>
      </c>
      <c r="I141" s="36" t="s">
        <v>702</v>
      </c>
    </row>
    <row r="142" spans="1:9" ht="30" x14ac:dyDescent="0.35">
      <c r="A142" s="14" t="str">
        <f t="shared" si="2"/>
        <v>ERD</v>
      </c>
      <c r="B142" s="27" t="s">
        <v>931</v>
      </c>
      <c r="C142" s="133">
        <v>1</v>
      </c>
      <c r="D142" s="36"/>
      <c r="E142" s="36"/>
      <c r="F142" s="36"/>
      <c r="G142" s="36"/>
      <c r="H142" s="36" t="s">
        <v>932</v>
      </c>
      <c r="I142" s="36" t="s">
        <v>702</v>
      </c>
    </row>
    <row r="143" spans="1:9" ht="30" x14ac:dyDescent="0.35">
      <c r="A143" s="14" t="str">
        <f t="shared" si="2"/>
        <v>ERD</v>
      </c>
      <c r="B143" s="27" t="s">
        <v>933</v>
      </c>
      <c r="C143" s="133">
        <v>1</v>
      </c>
      <c r="D143" s="36"/>
      <c r="E143" s="36"/>
      <c r="F143" s="36"/>
      <c r="G143" s="36"/>
      <c r="H143" s="36" t="s">
        <v>934</v>
      </c>
      <c r="I143" s="36" t="s">
        <v>702</v>
      </c>
    </row>
    <row r="144" spans="1:9" ht="30" x14ac:dyDescent="0.35">
      <c r="A144" s="14" t="str">
        <f t="shared" si="2"/>
        <v>ERD</v>
      </c>
      <c r="B144" s="27" t="s">
        <v>935</v>
      </c>
      <c r="C144" s="133">
        <v>1</v>
      </c>
      <c r="D144" s="36"/>
      <c r="E144" s="36"/>
      <c r="F144" s="36"/>
      <c r="G144" s="36"/>
      <c r="H144" s="36" t="s">
        <v>936</v>
      </c>
      <c r="I144" s="36" t="s">
        <v>702</v>
      </c>
    </row>
    <row r="145" spans="1:9" ht="30" x14ac:dyDescent="0.35">
      <c r="A145" s="14" t="str">
        <f t="shared" si="2"/>
        <v>ERD</v>
      </c>
      <c r="B145" s="27" t="s">
        <v>937</v>
      </c>
      <c r="C145" s="133">
        <v>1</v>
      </c>
      <c r="D145" s="36"/>
      <c r="E145" s="36"/>
      <c r="F145" s="36"/>
      <c r="G145" s="36"/>
      <c r="H145" s="36" t="s">
        <v>938</v>
      </c>
      <c r="I145" s="36" t="s">
        <v>702</v>
      </c>
    </row>
    <row r="146" spans="1:9" ht="30" x14ac:dyDescent="0.35">
      <c r="A146" s="14" t="str">
        <f t="shared" si="2"/>
        <v>ERD</v>
      </c>
      <c r="B146" s="27" t="s">
        <v>939</v>
      </c>
      <c r="C146" s="133">
        <v>1</v>
      </c>
      <c r="D146" s="36"/>
      <c r="E146" s="36"/>
      <c r="F146" s="36"/>
      <c r="G146" s="36"/>
      <c r="H146" s="36" t="s">
        <v>940</v>
      </c>
      <c r="I146" s="36" t="s">
        <v>702</v>
      </c>
    </row>
    <row r="147" spans="1:9" ht="30" x14ac:dyDescent="0.35">
      <c r="A147" s="14" t="str">
        <f t="shared" si="2"/>
        <v>ERD</v>
      </c>
      <c r="B147" s="27" t="s">
        <v>941</v>
      </c>
      <c r="C147" s="133">
        <v>1</v>
      </c>
      <c r="D147" s="36"/>
      <c r="E147" s="36"/>
      <c r="F147" s="36"/>
      <c r="G147" s="36"/>
      <c r="H147" s="36" t="s">
        <v>942</v>
      </c>
      <c r="I147" s="36" t="s">
        <v>16</v>
      </c>
    </row>
    <row r="148" spans="1:9" ht="30" x14ac:dyDescent="0.35">
      <c r="A148" s="14" t="str">
        <f t="shared" si="2"/>
        <v>ERD</v>
      </c>
      <c r="B148" s="27" t="s">
        <v>943</v>
      </c>
      <c r="C148" s="133">
        <v>1</v>
      </c>
      <c r="D148" s="36"/>
      <c r="E148" s="36"/>
      <c r="F148" s="36"/>
      <c r="G148" s="36"/>
      <c r="H148" s="36" t="s">
        <v>944</v>
      </c>
      <c r="I148" s="36" t="s">
        <v>16</v>
      </c>
    </row>
    <row r="149" spans="1:9" ht="30" x14ac:dyDescent="0.35">
      <c r="A149" s="14" t="str">
        <f t="shared" si="2"/>
        <v>ERD</v>
      </c>
      <c r="B149" s="27" t="s">
        <v>945</v>
      </c>
      <c r="C149" s="133">
        <v>1</v>
      </c>
      <c r="D149" s="36"/>
      <c r="E149" s="36"/>
      <c r="F149" s="36"/>
      <c r="G149" s="36"/>
      <c r="H149" s="36" t="s">
        <v>946</v>
      </c>
      <c r="I149" s="36" t="s">
        <v>16</v>
      </c>
    </row>
    <row r="150" spans="1:9" ht="30" x14ac:dyDescent="0.35">
      <c r="A150" s="14" t="str">
        <f t="shared" si="2"/>
        <v>ERD</v>
      </c>
      <c r="B150" s="27" t="s">
        <v>947</v>
      </c>
      <c r="C150" s="133">
        <v>1</v>
      </c>
      <c r="D150" s="36"/>
      <c r="E150" s="36"/>
      <c r="F150" s="36"/>
      <c r="G150" s="36"/>
      <c r="H150" s="36" t="s">
        <v>948</v>
      </c>
      <c r="I150" s="36" t="s">
        <v>16</v>
      </c>
    </row>
    <row r="151" spans="1:9" ht="30" x14ac:dyDescent="0.35">
      <c r="A151" s="14" t="str">
        <f t="shared" si="2"/>
        <v>ERD</v>
      </c>
      <c r="B151" s="27" t="s">
        <v>949</v>
      </c>
      <c r="C151" s="133">
        <v>1</v>
      </c>
      <c r="D151" s="36"/>
      <c r="E151" s="36"/>
      <c r="F151" s="36"/>
      <c r="G151" s="36"/>
      <c r="H151" s="36" t="s">
        <v>950</v>
      </c>
      <c r="I151" s="36" t="s">
        <v>702</v>
      </c>
    </row>
    <row r="152" spans="1:9" ht="30" x14ac:dyDescent="0.35">
      <c r="A152" s="14" t="str">
        <f t="shared" si="2"/>
        <v>ERD</v>
      </c>
      <c r="B152" s="27" t="s">
        <v>951</v>
      </c>
      <c r="C152" s="133">
        <v>1</v>
      </c>
      <c r="D152" s="36"/>
      <c r="E152" s="36"/>
      <c r="F152" s="36"/>
      <c r="G152" s="36"/>
      <c r="H152" s="36" t="s">
        <v>952</v>
      </c>
      <c r="I152" s="36" t="s">
        <v>702</v>
      </c>
    </row>
    <row r="153" spans="1:9" ht="30" x14ac:dyDescent="0.35">
      <c r="A153" s="14" t="str">
        <f t="shared" si="2"/>
        <v>ERD</v>
      </c>
      <c r="B153" s="27" t="s">
        <v>953</v>
      </c>
      <c r="C153" s="133">
        <v>1</v>
      </c>
      <c r="D153" s="36"/>
      <c r="E153" s="36"/>
      <c r="F153" s="36"/>
      <c r="G153" s="36"/>
      <c r="H153" s="36" t="s">
        <v>954</v>
      </c>
      <c r="I153" s="36" t="s">
        <v>702</v>
      </c>
    </row>
    <row r="154" spans="1:9" ht="30" x14ac:dyDescent="0.35">
      <c r="A154" s="14" t="str">
        <f t="shared" si="2"/>
        <v>ERD</v>
      </c>
      <c r="B154" s="27" t="s">
        <v>955</v>
      </c>
      <c r="C154" s="133">
        <v>1</v>
      </c>
      <c r="D154" s="36"/>
      <c r="E154" s="36"/>
      <c r="F154" s="36"/>
      <c r="G154" s="36"/>
      <c r="H154" s="36" t="s">
        <v>956</v>
      </c>
      <c r="I154" s="36" t="s">
        <v>702</v>
      </c>
    </row>
    <row r="155" spans="1:9" ht="30" x14ac:dyDescent="0.35">
      <c r="A155" s="14" t="str">
        <f t="shared" si="2"/>
        <v>ERD</v>
      </c>
      <c r="B155" s="27" t="s">
        <v>957</v>
      </c>
      <c r="C155" s="133">
        <v>1</v>
      </c>
      <c r="D155" s="36"/>
      <c r="E155" s="36"/>
      <c r="F155" s="36"/>
      <c r="G155" s="36"/>
      <c r="H155" s="36" t="s">
        <v>958</v>
      </c>
      <c r="I155" s="36" t="s">
        <v>702</v>
      </c>
    </row>
    <row r="156" spans="1:9" ht="30" x14ac:dyDescent="0.35">
      <c r="A156" s="14" t="str">
        <f t="shared" si="2"/>
        <v>ERD</v>
      </c>
      <c r="B156" s="27" t="s">
        <v>959</v>
      </c>
      <c r="C156" s="133">
        <v>1</v>
      </c>
      <c r="D156" s="36"/>
      <c r="E156" s="36"/>
      <c r="F156" s="36"/>
      <c r="G156" s="36"/>
      <c r="H156" s="36" t="s">
        <v>960</v>
      </c>
      <c r="I156" s="36" t="s">
        <v>702</v>
      </c>
    </row>
    <row r="157" spans="1:9" ht="30" x14ac:dyDescent="0.35">
      <c r="A157" s="14" t="str">
        <f t="shared" si="2"/>
        <v>ERD</v>
      </c>
      <c r="B157" s="27" t="s">
        <v>961</v>
      </c>
      <c r="C157" s="133">
        <v>1</v>
      </c>
      <c r="D157" s="36"/>
      <c r="E157" s="36"/>
      <c r="F157" s="36"/>
      <c r="G157" s="36"/>
      <c r="H157" s="36" t="s">
        <v>962</v>
      </c>
      <c r="I157" s="36" t="s">
        <v>702</v>
      </c>
    </row>
    <row r="158" spans="1:9" ht="30" x14ac:dyDescent="0.35">
      <c r="A158" s="14" t="str">
        <f t="shared" si="2"/>
        <v>ERD</v>
      </c>
      <c r="B158" s="27" t="s">
        <v>963</v>
      </c>
      <c r="C158" s="133">
        <v>1</v>
      </c>
      <c r="D158" s="36"/>
      <c r="E158" s="36"/>
      <c r="F158" s="36"/>
      <c r="G158" s="36"/>
      <c r="H158" s="36" t="s">
        <v>964</v>
      </c>
      <c r="I158" s="36" t="s">
        <v>702</v>
      </c>
    </row>
    <row r="159" spans="1:9" ht="30" x14ac:dyDescent="0.35">
      <c r="A159" s="14" t="str">
        <f t="shared" si="2"/>
        <v>ERD</v>
      </c>
      <c r="B159" s="27" t="s">
        <v>965</v>
      </c>
      <c r="C159" s="133">
        <v>1</v>
      </c>
      <c r="D159" s="36"/>
      <c r="E159" s="36"/>
      <c r="F159" s="36"/>
      <c r="G159" s="36"/>
      <c r="H159" s="36" t="s">
        <v>966</v>
      </c>
      <c r="I159" s="36" t="s">
        <v>702</v>
      </c>
    </row>
    <row r="160" spans="1:9" ht="30" x14ac:dyDescent="0.35">
      <c r="A160" s="14" t="str">
        <f t="shared" si="2"/>
        <v>ERD</v>
      </c>
      <c r="B160" s="27" t="s">
        <v>967</v>
      </c>
      <c r="C160" s="133">
        <v>1</v>
      </c>
      <c r="D160" s="36"/>
      <c r="E160" s="36"/>
      <c r="F160" s="36"/>
      <c r="G160" s="36"/>
      <c r="H160" s="36" t="s">
        <v>968</v>
      </c>
      <c r="I160" s="36" t="s">
        <v>702</v>
      </c>
    </row>
    <row r="161" spans="1:9" ht="30" x14ac:dyDescent="0.35">
      <c r="A161" s="14" t="str">
        <f t="shared" si="2"/>
        <v>ERD</v>
      </c>
      <c r="B161" s="27" t="s">
        <v>969</v>
      </c>
      <c r="C161" s="133">
        <v>1</v>
      </c>
      <c r="D161" s="36"/>
      <c r="E161" s="36"/>
      <c r="F161" s="36"/>
      <c r="G161" s="36"/>
      <c r="H161" s="36" t="s">
        <v>970</v>
      </c>
      <c r="I161" s="36" t="s">
        <v>702</v>
      </c>
    </row>
    <row r="162" spans="1:9" ht="30" x14ac:dyDescent="0.35">
      <c r="A162" s="14" t="str">
        <f t="shared" si="2"/>
        <v>ERD</v>
      </c>
      <c r="B162" s="27" t="s">
        <v>971</v>
      </c>
      <c r="C162" s="133">
        <v>1</v>
      </c>
      <c r="D162" s="36"/>
      <c r="E162" s="36"/>
      <c r="F162" s="36"/>
      <c r="G162" s="36"/>
      <c r="H162" s="36" t="s">
        <v>972</v>
      </c>
      <c r="I162" s="36" t="s">
        <v>702</v>
      </c>
    </row>
    <row r="163" spans="1:9" ht="30" x14ac:dyDescent="0.35">
      <c r="A163" s="14" t="str">
        <f t="shared" si="2"/>
        <v>ERD</v>
      </c>
      <c r="B163" s="27" t="s">
        <v>973</v>
      </c>
      <c r="C163" s="133">
        <v>1</v>
      </c>
      <c r="D163" s="36"/>
      <c r="E163" s="36"/>
      <c r="F163" s="36"/>
      <c r="G163" s="36"/>
      <c r="H163" s="36" t="s">
        <v>974</v>
      </c>
      <c r="I163" s="36" t="s">
        <v>702</v>
      </c>
    </row>
    <row r="164" spans="1:9" ht="30" x14ac:dyDescent="0.35">
      <c r="A164" s="14" t="str">
        <f t="shared" si="2"/>
        <v>ERD</v>
      </c>
      <c r="B164" s="27" t="s">
        <v>975</v>
      </c>
      <c r="C164" s="133">
        <v>1</v>
      </c>
      <c r="D164" s="36"/>
      <c r="E164" s="36"/>
      <c r="F164" s="36"/>
      <c r="G164" s="36"/>
      <c r="H164" s="36" t="s">
        <v>976</v>
      </c>
      <c r="I164" s="36" t="s">
        <v>702</v>
      </c>
    </row>
    <row r="165" spans="1:9" ht="30" x14ac:dyDescent="0.35">
      <c r="A165" s="14" t="str">
        <f t="shared" si="2"/>
        <v>ERD</v>
      </c>
      <c r="B165" s="27" t="s">
        <v>977</v>
      </c>
      <c r="C165" s="133">
        <v>1</v>
      </c>
      <c r="D165" s="36"/>
      <c r="E165" s="36"/>
      <c r="F165" s="36"/>
      <c r="G165" s="36"/>
      <c r="H165" s="36" t="s">
        <v>978</v>
      </c>
      <c r="I165" s="36" t="s">
        <v>702</v>
      </c>
    </row>
    <row r="166" spans="1:9" ht="30" x14ac:dyDescent="0.35">
      <c r="A166" s="14" t="str">
        <f t="shared" si="2"/>
        <v>ERD</v>
      </c>
      <c r="B166" s="27" t="s">
        <v>979</v>
      </c>
      <c r="C166" s="133">
        <v>1</v>
      </c>
      <c r="D166" s="36"/>
      <c r="E166" s="36"/>
      <c r="F166" s="36"/>
      <c r="G166" s="36"/>
      <c r="H166" s="36" t="s">
        <v>980</v>
      </c>
      <c r="I166" s="36" t="s">
        <v>702</v>
      </c>
    </row>
    <row r="167" spans="1:9" ht="30" x14ac:dyDescent="0.35">
      <c r="A167" s="14" t="str">
        <f t="shared" si="2"/>
        <v>ERD</v>
      </c>
      <c r="B167" s="27" t="s">
        <v>981</v>
      </c>
      <c r="C167" s="133">
        <v>1</v>
      </c>
      <c r="D167" s="36"/>
      <c r="E167" s="36"/>
      <c r="F167" s="36"/>
      <c r="G167" s="36"/>
      <c r="H167" s="36" t="s">
        <v>982</v>
      </c>
      <c r="I167" s="36" t="s">
        <v>702</v>
      </c>
    </row>
    <row r="168" spans="1:9" ht="30" x14ac:dyDescent="0.35">
      <c r="A168" s="14" t="str">
        <f t="shared" si="2"/>
        <v>ERD</v>
      </c>
      <c r="B168" s="27" t="s">
        <v>983</v>
      </c>
      <c r="C168" s="133">
        <v>1</v>
      </c>
      <c r="D168" s="36"/>
      <c r="E168" s="36"/>
      <c r="F168" s="36"/>
      <c r="G168" s="36"/>
      <c r="H168" s="36" t="s">
        <v>984</v>
      </c>
      <c r="I168" s="36" t="s">
        <v>702</v>
      </c>
    </row>
    <row r="169" spans="1:9" ht="30" x14ac:dyDescent="0.35">
      <c r="A169" s="14" t="str">
        <f t="shared" si="2"/>
        <v>ERD</v>
      </c>
      <c r="B169" s="27" t="s">
        <v>985</v>
      </c>
      <c r="C169" s="133">
        <v>1</v>
      </c>
      <c r="D169" s="36"/>
      <c r="E169" s="36"/>
      <c r="F169" s="36"/>
      <c r="G169" s="36"/>
      <c r="H169" s="36" t="s">
        <v>986</v>
      </c>
      <c r="I169" s="36" t="s">
        <v>702</v>
      </c>
    </row>
    <row r="170" spans="1:9" ht="30" x14ac:dyDescent="0.35">
      <c r="A170" s="14" t="str">
        <f t="shared" si="2"/>
        <v>ERD</v>
      </c>
      <c r="B170" s="27" t="s">
        <v>987</v>
      </c>
      <c r="C170" s="133">
        <v>1</v>
      </c>
      <c r="D170" s="36"/>
      <c r="E170" s="36"/>
      <c r="F170" s="36"/>
      <c r="G170" s="36"/>
      <c r="H170" s="36" t="s">
        <v>988</v>
      </c>
      <c r="I170" s="36" t="s">
        <v>702</v>
      </c>
    </row>
    <row r="171" spans="1:9" ht="30" x14ac:dyDescent="0.35">
      <c r="A171" s="14" t="str">
        <f t="shared" si="2"/>
        <v>ERD</v>
      </c>
      <c r="B171" s="27" t="s">
        <v>989</v>
      </c>
      <c r="C171" s="133">
        <v>1</v>
      </c>
      <c r="D171" s="36"/>
      <c r="E171" s="36"/>
      <c r="F171" s="36"/>
      <c r="G171" s="36"/>
      <c r="H171" s="36" t="s">
        <v>990</v>
      </c>
      <c r="I171" s="36" t="s">
        <v>702</v>
      </c>
    </row>
    <row r="172" spans="1:9" ht="30" x14ac:dyDescent="0.35">
      <c r="A172" s="14" t="str">
        <f t="shared" si="2"/>
        <v>ERD</v>
      </c>
      <c r="B172" s="27" t="s">
        <v>991</v>
      </c>
      <c r="C172" s="133">
        <v>1</v>
      </c>
      <c r="D172" s="36"/>
      <c r="E172" s="36"/>
      <c r="F172" s="36"/>
      <c r="G172" s="36"/>
      <c r="H172" s="36" t="s">
        <v>992</v>
      </c>
      <c r="I172" s="36" t="s">
        <v>702</v>
      </c>
    </row>
    <row r="173" spans="1:9" ht="30" x14ac:dyDescent="0.35">
      <c r="A173" s="14" t="str">
        <f t="shared" si="2"/>
        <v>ERD</v>
      </c>
      <c r="B173" s="27" t="s">
        <v>993</v>
      </c>
      <c r="C173" s="133">
        <v>1</v>
      </c>
      <c r="D173" s="36"/>
      <c r="E173" s="36"/>
      <c r="F173" s="36"/>
      <c r="G173" s="36"/>
      <c r="H173" s="36" t="s">
        <v>994</v>
      </c>
      <c r="I173" s="36" t="s">
        <v>702</v>
      </c>
    </row>
    <row r="174" spans="1:9" ht="30" x14ac:dyDescent="0.35">
      <c r="A174" s="14" t="str">
        <f t="shared" si="2"/>
        <v>ERD</v>
      </c>
      <c r="B174" s="27" t="s">
        <v>995</v>
      </c>
      <c r="C174" s="133">
        <v>1</v>
      </c>
      <c r="D174" s="36"/>
      <c r="E174" s="36"/>
      <c r="F174" s="36"/>
      <c r="G174" s="36"/>
      <c r="H174" s="36" t="s">
        <v>996</v>
      </c>
      <c r="I174" s="36" t="s">
        <v>702</v>
      </c>
    </row>
    <row r="175" spans="1:9" ht="30" x14ac:dyDescent="0.35">
      <c r="A175" s="14" t="str">
        <f t="shared" si="2"/>
        <v>ERD</v>
      </c>
      <c r="B175" s="27" t="s">
        <v>997</v>
      </c>
      <c r="C175" s="133">
        <v>1</v>
      </c>
      <c r="D175" s="36"/>
      <c r="E175" s="36"/>
      <c r="F175" s="36"/>
      <c r="G175" s="36"/>
      <c r="H175" s="36" t="s">
        <v>998</v>
      </c>
      <c r="I175" s="36" t="s">
        <v>702</v>
      </c>
    </row>
    <row r="176" spans="1:9" ht="30" x14ac:dyDescent="0.35">
      <c r="A176" s="14" t="str">
        <f t="shared" si="2"/>
        <v>ERD</v>
      </c>
      <c r="B176" s="27" t="s">
        <v>999</v>
      </c>
      <c r="C176" s="133">
        <v>1</v>
      </c>
      <c r="D176" s="36"/>
      <c r="E176" s="36"/>
      <c r="F176" s="36"/>
      <c r="G176" s="36"/>
      <c r="H176" s="36" t="s">
        <v>1000</v>
      </c>
      <c r="I176" s="36" t="s">
        <v>702</v>
      </c>
    </row>
    <row r="177" spans="1:9" ht="30" x14ac:dyDescent="0.35">
      <c r="A177" s="14" t="str">
        <f t="shared" si="2"/>
        <v>ERD</v>
      </c>
      <c r="B177" s="27" t="s">
        <v>1001</v>
      </c>
      <c r="C177" s="133">
        <v>1</v>
      </c>
      <c r="D177" s="36"/>
      <c r="E177" s="36"/>
      <c r="F177" s="36"/>
      <c r="G177" s="36"/>
      <c r="H177" s="36" t="s">
        <v>1002</v>
      </c>
      <c r="I177" s="36" t="s">
        <v>702</v>
      </c>
    </row>
    <row r="178" spans="1:9" ht="30" x14ac:dyDescent="0.35">
      <c r="A178" s="14" t="str">
        <f t="shared" si="2"/>
        <v>ERD</v>
      </c>
      <c r="B178" s="27" t="s">
        <v>1003</v>
      </c>
      <c r="C178" s="133">
        <v>1</v>
      </c>
      <c r="D178" s="36"/>
      <c r="E178" s="36"/>
      <c r="F178" s="36"/>
      <c r="G178" s="36"/>
      <c r="H178" s="36" t="s">
        <v>1004</v>
      </c>
      <c r="I178" s="36" t="s">
        <v>702</v>
      </c>
    </row>
    <row r="179" spans="1:9" ht="30" x14ac:dyDescent="0.35">
      <c r="A179" s="14" t="str">
        <f t="shared" si="2"/>
        <v>ERD</v>
      </c>
      <c r="B179" s="27" t="s">
        <v>1005</v>
      </c>
      <c r="C179" s="133">
        <v>1</v>
      </c>
      <c r="D179" s="36"/>
      <c r="E179" s="36"/>
      <c r="F179" s="36"/>
      <c r="G179" s="36"/>
      <c r="H179" s="36" t="s">
        <v>1006</v>
      </c>
      <c r="I179" s="36" t="s">
        <v>702</v>
      </c>
    </row>
    <row r="180" spans="1:9" ht="30" x14ac:dyDescent="0.35">
      <c r="A180" s="14" t="str">
        <f t="shared" si="2"/>
        <v>ERD</v>
      </c>
      <c r="B180" s="27" t="s">
        <v>1007</v>
      </c>
      <c r="C180" s="133">
        <v>1</v>
      </c>
      <c r="D180" s="36"/>
      <c r="E180" s="36"/>
      <c r="F180" s="36"/>
      <c r="G180" s="36"/>
      <c r="H180" s="36" t="s">
        <v>1008</v>
      </c>
      <c r="I180" s="36" t="s">
        <v>702</v>
      </c>
    </row>
    <row r="181" spans="1:9" ht="30" x14ac:dyDescent="0.35">
      <c r="A181" s="14" t="str">
        <f t="shared" si="2"/>
        <v>ERD</v>
      </c>
      <c r="B181" s="27" t="s">
        <v>1009</v>
      </c>
      <c r="C181" s="133">
        <v>1</v>
      </c>
      <c r="D181" s="36"/>
      <c r="E181" s="36"/>
      <c r="F181" s="36"/>
      <c r="G181" s="36"/>
      <c r="H181" s="36" t="s">
        <v>1010</v>
      </c>
      <c r="I181" s="36" t="s">
        <v>702</v>
      </c>
    </row>
    <row r="182" spans="1:9" ht="30" x14ac:dyDescent="0.35">
      <c r="A182" s="14" t="str">
        <f t="shared" si="2"/>
        <v>ERD</v>
      </c>
      <c r="B182" s="27" t="s">
        <v>1011</v>
      </c>
      <c r="C182" s="133">
        <v>1</v>
      </c>
      <c r="D182" s="36"/>
      <c r="E182" s="36"/>
      <c r="F182" s="36"/>
      <c r="G182" s="36"/>
      <c r="H182" s="36" t="s">
        <v>1012</v>
      </c>
      <c r="I182" s="36" t="s">
        <v>702</v>
      </c>
    </row>
    <row r="183" spans="1:9" ht="30" x14ac:dyDescent="0.35">
      <c r="A183" s="14" t="str">
        <f t="shared" si="2"/>
        <v>ERD</v>
      </c>
      <c r="B183" s="27" t="s">
        <v>1013</v>
      </c>
      <c r="C183" s="133">
        <v>1</v>
      </c>
      <c r="D183" s="36"/>
      <c r="E183" s="36"/>
      <c r="F183" s="36"/>
      <c r="G183" s="36"/>
      <c r="H183" s="36" t="s">
        <v>1014</v>
      </c>
      <c r="I183" s="36" t="s">
        <v>702</v>
      </c>
    </row>
    <row r="184" spans="1:9" ht="30" x14ac:dyDescent="0.35">
      <c r="A184" s="14" t="str">
        <f t="shared" si="2"/>
        <v>ERD</v>
      </c>
      <c r="B184" s="27" t="s">
        <v>1015</v>
      </c>
      <c r="C184" s="133">
        <v>1</v>
      </c>
      <c r="D184" s="36"/>
      <c r="E184" s="36"/>
      <c r="F184" s="36"/>
      <c r="G184" s="36"/>
      <c r="H184" s="36" t="s">
        <v>1016</v>
      </c>
      <c r="I184" s="36" t="s">
        <v>702</v>
      </c>
    </row>
    <row r="185" spans="1:9" ht="30" x14ac:dyDescent="0.35">
      <c r="A185" s="14" t="str">
        <f t="shared" si="2"/>
        <v>ERD</v>
      </c>
      <c r="B185" s="27" t="s">
        <v>1017</v>
      </c>
      <c r="C185" s="133">
        <v>1</v>
      </c>
      <c r="D185" s="36"/>
      <c r="E185" s="36"/>
      <c r="F185" s="36"/>
      <c r="G185" s="36"/>
      <c r="H185" s="36" t="s">
        <v>1018</v>
      </c>
      <c r="I185" s="36" t="s">
        <v>702</v>
      </c>
    </row>
    <row r="186" spans="1:9" ht="30" x14ac:dyDescent="0.35">
      <c r="A186" s="14" t="str">
        <f t="shared" si="2"/>
        <v>ERD</v>
      </c>
      <c r="B186" s="27" t="s">
        <v>1019</v>
      </c>
      <c r="C186" s="133">
        <v>1</v>
      </c>
      <c r="D186" s="36"/>
      <c r="E186" s="36"/>
      <c r="F186" s="36"/>
      <c r="G186" s="36"/>
      <c r="H186" s="36" t="s">
        <v>1020</v>
      </c>
      <c r="I186" s="36" t="s">
        <v>702</v>
      </c>
    </row>
    <row r="187" spans="1:9" ht="30" x14ac:dyDescent="0.35">
      <c r="A187" s="14" t="str">
        <f t="shared" si="2"/>
        <v>ERD</v>
      </c>
      <c r="B187" s="27" t="s">
        <v>1021</v>
      </c>
      <c r="C187" s="133">
        <v>1</v>
      </c>
      <c r="D187" s="36"/>
      <c r="E187" s="36"/>
      <c r="F187" s="36"/>
      <c r="G187" s="36"/>
      <c r="H187" s="36" t="s">
        <v>1022</v>
      </c>
      <c r="I187" s="36" t="s">
        <v>702</v>
      </c>
    </row>
    <row r="188" spans="1:9" ht="30" x14ac:dyDescent="0.35">
      <c r="A188" s="14" t="str">
        <f t="shared" si="2"/>
        <v>ERD</v>
      </c>
      <c r="B188" s="27" t="s">
        <v>1023</v>
      </c>
      <c r="C188" s="133">
        <v>1</v>
      </c>
      <c r="D188" s="36"/>
      <c r="E188" s="36"/>
      <c r="F188" s="36"/>
      <c r="G188" s="36"/>
      <c r="H188" s="36" t="s">
        <v>1024</v>
      </c>
      <c r="I188" s="36" t="s">
        <v>702</v>
      </c>
    </row>
    <row r="189" spans="1:9" ht="30" x14ac:dyDescent="0.35">
      <c r="A189" s="14" t="str">
        <f t="shared" si="2"/>
        <v>ERD</v>
      </c>
      <c r="B189" s="27" t="s">
        <v>1025</v>
      </c>
      <c r="C189" s="133">
        <v>1</v>
      </c>
      <c r="D189" s="36"/>
      <c r="E189" s="36"/>
      <c r="F189" s="36"/>
      <c r="G189" s="36"/>
      <c r="H189" s="36" t="s">
        <v>1026</v>
      </c>
      <c r="I189" s="36" t="s">
        <v>702</v>
      </c>
    </row>
    <row r="190" spans="1:9" ht="30" x14ac:dyDescent="0.35">
      <c r="A190" s="14" t="str">
        <f t="shared" si="2"/>
        <v>ERD</v>
      </c>
      <c r="B190" s="27" t="s">
        <v>1027</v>
      </c>
      <c r="C190" s="133">
        <v>1</v>
      </c>
      <c r="D190" s="36"/>
      <c r="E190" s="36"/>
      <c r="F190" s="36"/>
      <c r="G190" s="36"/>
      <c r="H190" s="36" t="s">
        <v>1028</v>
      </c>
      <c r="I190" s="36" t="s">
        <v>702</v>
      </c>
    </row>
    <row r="191" spans="1:9" ht="30" x14ac:dyDescent="0.35">
      <c r="A191" s="14" t="str">
        <f t="shared" si="2"/>
        <v>ERD</v>
      </c>
      <c r="B191" s="27" t="s">
        <v>1029</v>
      </c>
      <c r="C191" s="133">
        <v>1</v>
      </c>
      <c r="D191" s="36"/>
      <c r="E191" s="36"/>
      <c r="F191" s="36"/>
      <c r="G191" s="36"/>
      <c r="H191" s="36" t="s">
        <v>1030</v>
      </c>
      <c r="I191" s="36" t="s">
        <v>702</v>
      </c>
    </row>
    <row r="192" spans="1:9" ht="30" x14ac:dyDescent="0.35">
      <c r="A192" s="14" t="str">
        <f t="shared" si="2"/>
        <v>ERD</v>
      </c>
      <c r="B192" s="27" t="s">
        <v>1031</v>
      </c>
      <c r="C192" s="133">
        <v>1</v>
      </c>
      <c r="D192" s="36"/>
      <c r="E192" s="36"/>
      <c r="F192" s="36"/>
      <c r="G192" s="36"/>
      <c r="H192" s="36" t="s">
        <v>1032</v>
      </c>
      <c r="I192" s="36" t="s">
        <v>702</v>
      </c>
    </row>
    <row r="193" spans="1:9" ht="30" x14ac:dyDescent="0.35">
      <c r="A193" s="14" t="str">
        <f t="shared" si="2"/>
        <v>ERD</v>
      </c>
      <c r="B193" s="27" t="s">
        <v>1033</v>
      </c>
      <c r="C193" s="133">
        <v>1</v>
      </c>
      <c r="D193" s="36"/>
      <c r="E193" s="36"/>
      <c r="F193" s="36"/>
      <c r="G193" s="36"/>
      <c r="H193" s="36" t="s">
        <v>1034</v>
      </c>
      <c r="I193" s="36" t="s">
        <v>702</v>
      </c>
    </row>
    <row r="194" spans="1:9" ht="30" x14ac:dyDescent="0.35">
      <c r="A194" s="14" t="str">
        <f t="shared" si="2"/>
        <v>ERD</v>
      </c>
      <c r="B194" s="27" t="s">
        <v>1033</v>
      </c>
      <c r="C194" s="133">
        <v>1</v>
      </c>
      <c r="D194" s="36"/>
      <c r="E194" s="36"/>
      <c r="F194" s="36"/>
      <c r="G194" s="36"/>
      <c r="H194" s="36" t="s">
        <v>1034</v>
      </c>
      <c r="I194" s="36" t="s">
        <v>702</v>
      </c>
    </row>
    <row r="195" spans="1:9" x14ac:dyDescent="0.35">
      <c r="A195" s="14" t="str">
        <f t="shared" si="2"/>
        <v>TDS</v>
      </c>
      <c r="B195" s="27" t="s">
        <v>1035</v>
      </c>
      <c r="C195" s="133">
        <v>1</v>
      </c>
      <c r="D195" s="36"/>
      <c r="E195" s="36"/>
      <c r="F195" s="36"/>
      <c r="G195" s="36"/>
      <c r="H195" s="36" t="s">
        <v>1036</v>
      </c>
      <c r="I195" s="36" t="s">
        <v>702</v>
      </c>
    </row>
    <row r="196" spans="1:9" ht="45" x14ac:dyDescent="0.35">
      <c r="A196" s="14" t="str">
        <f t="shared" si="2"/>
        <v>TDS</v>
      </c>
      <c r="B196" s="27" t="s">
        <v>1035</v>
      </c>
      <c r="C196" s="133">
        <v>1</v>
      </c>
      <c r="D196" s="36"/>
      <c r="E196" s="36"/>
      <c r="F196" s="36"/>
      <c r="G196" s="36"/>
      <c r="H196" s="36" t="s">
        <v>1037</v>
      </c>
      <c r="I196" s="36" t="s">
        <v>702</v>
      </c>
    </row>
    <row r="197" spans="1:9" x14ac:dyDescent="0.35">
      <c r="A197" s="14" t="str">
        <f t="shared" si="2"/>
        <v>TDS</v>
      </c>
      <c r="B197" s="27" t="s">
        <v>1038</v>
      </c>
      <c r="C197" s="133">
        <v>1</v>
      </c>
      <c r="D197" s="36"/>
      <c r="E197" s="36"/>
      <c r="F197" s="36"/>
      <c r="G197" s="36"/>
      <c r="H197" s="36" t="s">
        <v>1039</v>
      </c>
      <c r="I197" s="36" t="s">
        <v>702</v>
      </c>
    </row>
    <row r="198" spans="1:9" x14ac:dyDescent="0.35">
      <c r="A198" s="14" t="str">
        <f t="shared" si="2"/>
        <v>TDS</v>
      </c>
      <c r="B198" s="27" t="s">
        <v>1040</v>
      </c>
      <c r="C198" s="133">
        <v>1</v>
      </c>
      <c r="D198" s="36"/>
      <c r="E198" s="36"/>
      <c r="F198" s="36"/>
      <c r="G198" s="36"/>
      <c r="H198" s="36" t="s">
        <v>1041</v>
      </c>
      <c r="I198" s="36" t="s">
        <v>702</v>
      </c>
    </row>
    <row r="199" spans="1:9" x14ac:dyDescent="0.35">
      <c r="A199" s="14" t="str">
        <f t="shared" si="2"/>
        <v>TDS</v>
      </c>
      <c r="B199" s="27" t="s">
        <v>1042</v>
      </c>
      <c r="C199" s="133">
        <v>1</v>
      </c>
      <c r="D199" s="36"/>
      <c r="E199" s="36"/>
      <c r="F199" s="36"/>
      <c r="G199" s="36"/>
      <c r="H199" s="36" t="s">
        <v>1043</v>
      </c>
      <c r="I199" s="36" t="s">
        <v>702</v>
      </c>
    </row>
    <row r="200" spans="1:9" x14ac:dyDescent="0.35">
      <c r="A200" s="14" t="str">
        <f t="shared" si="2"/>
        <v>TDS</v>
      </c>
      <c r="B200" s="27" t="s">
        <v>1044</v>
      </c>
      <c r="C200" s="133">
        <v>1</v>
      </c>
      <c r="D200" s="36"/>
      <c r="E200" s="36"/>
      <c r="F200" s="36"/>
      <c r="G200" s="36"/>
      <c r="H200" s="36" t="s">
        <v>1045</v>
      </c>
      <c r="I200" s="36" t="s">
        <v>16</v>
      </c>
    </row>
    <row r="201" spans="1:9" x14ac:dyDescent="0.35">
      <c r="A201" s="14" t="str">
        <f t="shared" si="2"/>
        <v>TDS</v>
      </c>
      <c r="B201" s="27" t="s">
        <v>1046</v>
      </c>
      <c r="C201" s="133">
        <v>1</v>
      </c>
      <c r="D201" s="36"/>
      <c r="E201" s="36"/>
      <c r="F201" s="36"/>
      <c r="G201" s="36"/>
      <c r="H201" s="36" t="s">
        <v>1047</v>
      </c>
      <c r="I201" s="36" t="s">
        <v>16</v>
      </c>
    </row>
    <row r="202" spans="1:9" x14ac:dyDescent="0.35">
      <c r="A202" s="14" t="str">
        <f t="shared" si="2"/>
        <v>TDS</v>
      </c>
      <c r="B202" s="27" t="s">
        <v>1048</v>
      </c>
      <c r="C202" s="133">
        <v>1</v>
      </c>
      <c r="D202" s="36"/>
      <c r="E202" s="36"/>
      <c r="F202" s="36"/>
      <c r="G202" s="36"/>
      <c r="H202" s="36" t="s">
        <v>1049</v>
      </c>
      <c r="I202" s="36" t="s">
        <v>16</v>
      </c>
    </row>
    <row r="203" spans="1:9" ht="45" x14ac:dyDescent="0.35">
      <c r="A203" s="14" t="str">
        <f t="shared" si="2"/>
        <v>TDS</v>
      </c>
      <c r="B203" s="27" t="s">
        <v>1050</v>
      </c>
      <c r="C203" s="133">
        <v>1</v>
      </c>
      <c r="D203" s="36"/>
      <c r="E203" s="36"/>
      <c r="F203" s="36"/>
      <c r="G203" s="36"/>
      <c r="H203" s="36" t="s">
        <v>1051</v>
      </c>
      <c r="I203" s="36" t="s">
        <v>16</v>
      </c>
    </row>
    <row r="204" spans="1:9" ht="45" x14ac:dyDescent="0.35">
      <c r="A204" s="14" t="str">
        <f t="shared" si="2"/>
        <v>TDS</v>
      </c>
      <c r="B204" s="27" t="s">
        <v>1052</v>
      </c>
      <c r="C204" s="133">
        <v>1</v>
      </c>
      <c r="D204" s="36"/>
      <c r="E204" s="36"/>
      <c r="F204" s="36"/>
      <c r="G204" s="36"/>
      <c r="H204" s="36" t="s">
        <v>1053</v>
      </c>
      <c r="I204" s="36" t="s">
        <v>16</v>
      </c>
    </row>
    <row r="205" spans="1:9" x14ac:dyDescent="0.35">
      <c r="A205" s="14" t="str">
        <f t="shared" ref="A205:A268" si="3">RIGHT(LEFT(B205,6),3)</f>
        <v>MAP</v>
      </c>
      <c r="B205" s="27" t="s">
        <v>1054</v>
      </c>
      <c r="C205" s="133">
        <v>1</v>
      </c>
      <c r="D205" s="36"/>
      <c r="E205" s="36"/>
      <c r="F205" s="36"/>
      <c r="G205" s="36"/>
      <c r="H205" s="36" t="s">
        <v>1055</v>
      </c>
      <c r="I205" s="36" t="s">
        <v>702</v>
      </c>
    </row>
    <row r="206" spans="1:9" x14ac:dyDescent="0.35">
      <c r="A206" s="14" t="str">
        <f t="shared" si="3"/>
        <v>MAP</v>
      </c>
      <c r="B206" s="27" t="s">
        <v>1056</v>
      </c>
      <c r="C206" s="133">
        <v>1</v>
      </c>
      <c r="D206" s="36"/>
      <c r="E206" s="36"/>
      <c r="F206" s="36"/>
      <c r="G206" s="36"/>
      <c r="H206" s="36" t="s">
        <v>1055</v>
      </c>
      <c r="I206" s="36" t="s">
        <v>16</v>
      </c>
    </row>
    <row r="207" spans="1:9" x14ac:dyDescent="0.35">
      <c r="A207" s="14" t="str">
        <f t="shared" si="3"/>
        <v>MAP</v>
      </c>
      <c r="B207" s="27" t="s">
        <v>1057</v>
      </c>
      <c r="C207" s="133">
        <v>1</v>
      </c>
      <c r="D207" s="36"/>
      <c r="E207" s="36"/>
      <c r="F207" s="36"/>
      <c r="G207" s="36"/>
      <c r="H207" s="36" t="s">
        <v>1055</v>
      </c>
      <c r="I207" s="36" t="s">
        <v>725</v>
      </c>
    </row>
    <row r="208" spans="1:9" x14ac:dyDescent="0.35">
      <c r="A208" s="14" t="str">
        <f t="shared" si="3"/>
        <v>MAP</v>
      </c>
      <c r="B208" s="27" t="s">
        <v>1058</v>
      </c>
      <c r="C208" s="133">
        <v>1</v>
      </c>
      <c r="D208" s="36"/>
      <c r="E208" s="36"/>
      <c r="F208" s="36"/>
      <c r="G208" s="36"/>
      <c r="H208" s="36" t="s">
        <v>1055</v>
      </c>
      <c r="I208" s="36" t="s">
        <v>725</v>
      </c>
    </row>
    <row r="209" spans="1:9" x14ac:dyDescent="0.35">
      <c r="A209" s="14" t="str">
        <f t="shared" si="3"/>
        <v>MAP</v>
      </c>
      <c r="B209" s="27" t="s">
        <v>1059</v>
      </c>
      <c r="C209" s="133">
        <v>1</v>
      </c>
      <c r="D209" s="36"/>
      <c r="E209" s="36"/>
      <c r="F209" s="36"/>
      <c r="G209" s="36"/>
      <c r="H209" s="36" t="s">
        <v>1055</v>
      </c>
      <c r="I209" s="36" t="s">
        <v>16</v>
      </c>
    </row>
    <row r="210" spans="1:9" x14ac:dyDescent="0.35">
      <c r="A210" s="14" t="str">
        <f t="shared" si="3"/>
        <v>TDS</v>
      </c>
      <c r="B210" s="27" t="s">
        <v>1050</v>
      </c>
      <c r="C210" s="133">
        <v>1</v>
      </c>
      <c r="D210" s="36"/>
      <c r="E210" s="36"/>
      <c r="F210" s="36"/>
      <c r="G210" s="36"/>
      <c r="H210" s="36" t="s">
        <v>1055</v>
      </c>
      <c r="I210" s="36" t="s">
        <v>16</v>
      </c>
    </row>
    <row r="211" spans="1:9" x14ac:dyDescent="0.35">
      <c r="A211" s="14" t="str">
        <f t="shared" si="3"/>
        <v>MAP</v>
      </c>
      <c r="B211" s="27" t="s">
        <v>1060</v>
      </c>
      <c r="C211" s="133">
        <v>1</v>
      </c>
      <c r="D211" s="36"/>
      <c r="E211" s="36"/>
      <c r="F211" s="36"/>
      <c r="G211" s="36"/>
      <c r="H211" s="36" t="s">
        <v>1055</v>
      </c>
      <c r="I211" s="36" t="s">
        <v>16</v>
      </c>
    </row>
    <row r="212" spans="1:9" x14ac:dyDescent="0.35">
      <c r="A212" s="14" t="str">
        <f t="shared" si="3"/>
        <v>MAP</v>
      </c>
      <c r="B212" s="27" t="s">
        <v>1061</v>
      </c>
      <c r="C212" s="133">
        <v>1</v>
      </c>
      <c r="D212" s="36"/>
      <c r="E212" s="36"/>
      <c r="F212" s="36"/>
      <c r="G212" s="36"/>
      <c r="H212" s="36" t="s">
        <v>1055</v>
      </c>
      <c r="I212" s="36" t="s">
        <v>16</v>
      </c>
    </row>
    <row r="213" spans="1:9" x14ac:dyDescent="0.35">
      <c r="A213" s="14" t="str">
        <f t="shared" si="3"/>
        <v>MAP</v>
      </c>
      <c r="B213" s="27" t="s">
        <v>1062</v>
      </c>
      <c r="C213" s="133">
        <v>1</v>
      </c>
      <c r="D213" s="36"/>
      <c r="E213" s="36"/>
      <c r="F213" s="36"/>
      <c r="G213" s="36"/>
      <c r="H213" s="36" t="s">
        <v>1055</v>
      </c>
      <c r="I213" s="36" t="s">
        <v>16</v>
      </c>
    </row>
    <row r="214" spans="1:9" x14ac:dyDescent="0.35">
      <c r="A214" s="14" t="str">
        <f t="shared" si="3"/>
        <v>MAP</v>
      </c>
      <c r="B214" s="27" t="s">
        <v>1063</v>
      </c>
      <c r="C214" s="133">
        <v>1</v>
      </c>
      <c r="D214" s="36"/>
      <c r="E214" s="36"/>
      <c r="F214" s="36"/>
      <c r="G214" s="36"/>
      <c r="H214" s="36" t="s">
        <v>1055</v>
      </c>
      <c r="I214" s="36" t="s">
        <v>16</v>
      </c>
    </row>
    <row r="215" spans="1:9" x14ac:dyDescent="0.35">
      <c r="A215" s="14" t="str">
        <f t="shared" si="3"/>
        <v>MAP</v>
      </c>
      <c r="B215" s="27" t="s">
        <v>1064</v>
      </c>
      <c r="C215" s="133">
        <v>1</v>
      </c>
      <c r="D215" s="36"/>
      <c r="E215" s="36"/>
      <c r="F215" s="36"/>
      <c r="G215" s="36"/>
      <c r="H215" s="36" t="s">
        <v>1055</v>
      </c>
      <c r="I215" s="36" t="s">
        <v>16</v>
      </c>
    </row>
    <row r="216" spans="1:9" x14ac:dyDescent="0.35">
      <c r="A216" s="14" t="str">
        <f t="shared" si="3"/>
        <v>MAP</v>
      </c>
      <c r="B216" s="27" t="s">
        <v>1065</v>
      </c>
      <c r="C216" s="133">
        <v>1</v>
      </c>
      <c r="D216" s="36"/>
      <c r="E216" s="36"/>
      <c r="F216" s="36"/>
      <c r="G216" s="36"/>
      <c r="H216" s="36" t="s">
        <v>1055</v>
      </c>
      <c r="I216" s="36" t="s">
        <v>16</v>
      </c>
    </row>
    <row r="217" spans="1:9" x14ac:dyDescent="0.35">
      <c r="A217" s="14" t="str">
        <f t="shared" si="3"/>
        <v>MAP</v>
      </c>
      <c r="B217" s="27" t="s">
        <v>1066</v>
      </c>
      <c r="C217" s="133">
        <v>1</v>
      </c>
      <c r="D217" s="36"/>
      <c r="E217" s="36"/>
      <c r="F217" s="36"/>
      <c r="G217" s="36"/>
      <c r="H217" s="36" t="s">
        <v>1055</v>
      </c>
      <c r="I217" s="36" t="s">
        <v>16</v>
      </c>
    </row>
    <row r="218" spans="1:9" x14ac:dyDescent="0.35">
      <c r="A218" s="14" t="str">
        <f t="shared" si="3"/>
        <v>MAP</v>
      </c>
      <c r="B218" s="27" t="s">
        <v>1067</v>
      </c>
      <c r="C218" s="133">
        <v>1</v>
      </c>
      <c r="D218" s="36"/>
      <c r="E218" s="36"/>
      <c r="F218" s="36"/>
      <c r="G218" s="36"/>
      <c r="H218" s="36" t="s">
        <v>1055</v>
      </c>
      <c r="I218" s="36" t="s">
        <v>16</v>
      </c>
    </row>
    <row r="219" spans="1:9" x14ac:dyDescent="0.35">
      <c r="A219" s="14" t="str">
        <f t="shared" si="3"/>
        <v>MAP</v>
      </c>
      <c r="B219" s="27" t="s">
        <v>1068</v>
      </c>
      <c r="C219" s="133">
        <v>1</v>
      </c>
      <c r="D219" s="36"/>
      <c r="E219" s="36"/>
      <c r="F219" s="36"/>
      <c r="G219" s="36"/>
      <c r="H219" s="36" t="s">
        <v>1055</v>
      </c>
      <c r="I219" s="36" t="s">
        <v>16</v>
      </c>
    </row>
    <row r="220" spans="1:9" x14ac:dyDescent="0.35">
      <c r="A220" s="14" t="str">
        <f t="shared" si="3"/>
        <v>MAP</v>
      </c>
      <c r="B220" s="27" t="s">
        <v>1069</v>
      </c>
      <c r="C220" s="133">
        <v>1</v>
      </c>
      <c r="D220" s="36"/>
      <c r="E220" s="36"/>
      <c r="F220" s="36"/>
      <c r="G220" s="36"/>
      <c r="H220" s="36" t="s">
        <v>1055</v>
      </c>
      <c r="I220" s="36" t="s">
        <v>16</v>
      </c>
    </row>
    <row r="221" spans="1:9" x14ac:dyDescent="0.35">
      <c r="A221" s="14" t="str">
        <f t="shared" si="3"/>
        <v>MAP</v>
      </c>
      <c r="B221" s="27" t="s">
        <v>1070</v>
      </c>
      <c r="C221" s="133">
        <v>1</v>
      </c>
      <c r="D221" s="36"/>
      <c r="E221" s="36"/>
      <c r="F221" s="36"/>
      <c r="G221" s="36"/>
      <c r="H221" s="36" t="s">
        <v>1055</v>
      </c>
      <c r="I221" s="36" t="s">
        <v>16</v>
      </c>
    </row>
    <row r="222" spans="1:9" x14ac:dyDescent="0.35">
      <c r="A222" s="14" t="str">
        <f t="shared" si="3"/>
        <v>MAP</v>
      </c>
      <c r="B222" s="27" t="s">
        <v>1071</v>
      </c>
      <c r="C222" s="133">
        <v>1</v>
      </c>
      <c r="D222" s="36"/>
      <c r="E222" s="36"/>
      <c r="F222" s="36"/>
      <c r="G222" s="36"/>
      <c r="H222" s="36" t="s">
        <v>1055</v>
      </c>
      <c r="I222" s="36" t="s">
        <v>16</v>
      </c>
    </row>
    <row r="223" spans="1:9" x14ac:dyDescent="0.35">
      <c r="A223" s="14" t="str">
        <f t="shared" si="3"/>
        <v>MAP</v>
      </c>
      <c r="B223" s="27" t="s">
        <v>1072</v>
      </c>
      <c r="C223" s="133">
        <v>1</v>
      </c>
      <c r="D223" s="36"/>
      <c r="E223" s="36"/>
      <c r="F223" s="36"/>
      <c r="G223" s="36"/>
      <c r="H223" s="36" t="s">
        <v>1055</v>
      </c>
      <c r="I223" s="36" t="s">
        <v>16</v>
      </c>
    </row>
    <row r="224" spans="1:9" x14ac:dyDescent="0.35">
      <c r="A224" s="14" t="str">
        <f t="shared" si="3"/>
        <v>MAP</v>
      </c>
      <c r="B224" s="27" t="s">
        <v>1073</v>
      </c>
      <c r="C224" s="133">
        <v>1</v>
      </c>
      <c r="D224" s="36"/>
      <c r="E224" s="36"/>
      <c r="F224" s="36"/>
      <c r="G224" s="36"/>
      <c r="H224" s="36" t="s">
        <v>1055</v>
      </c>
      <c r="I224" s="36" t="s">
        <v>16</v>
      </c>
    </row>
    <row r="225" spans="1:9" x14ac:dyDescent="0.35">
      <c r="A225" s="14" t="str">
        <f t="shared" si="3"/>
        <v>MAP</v>
      </c>
      <c r="B225" s="27" t="s">
        <v>1074</v>
      </c>
      <c r="C225" s="133">
        <v>1</v>
      </c>
      <c r="D225" s="36"/>
      <c r="E225" s="36"/>
      <c r="F225" s="36"/>
      <c r="G225" s="36"/>
      <c r="H225" s="36" t="s">
        <v>1055</v>
      </c>
      <c r="I225" s="36" t="s">
        <v>16</v>
      </c>
    </row>
    <row r="226" spans="1:9" x14ac:dyDescent="0.35">
      <c r="A226" s="14" t="str">
        <f t="shared" si="3"/>
        <v>MAP</v>
      </c>
      <c r="B226" s="27" t="s">
        <v>1075</v>
      </c>
      <c r="C226" s="133">
        <v>1</v>
      </c>
      <c r="D226" s="36"/>
      <c r="E226" s="36"/>
      <c r="F226" s="36"/>
      <c r="G226" s="36"/>
      <c r="H226" s="36" t="s">
        <v>1055</v>
      </c>
      <c r="I226" s="36" t="s">
        <v>16</v>
      </c>
    </row>
    <row r="227" spans="1:9" x14ac:dyDescent="0.35">
      <c r="A227" s="14" t="str">
        <f t="shared" si="3"/>
        <v>MAP</v>
      </c>
      <c r="B227" s="27" t="s">
        <v>1076</v>
      </c>
      <c r="C227" s="133">
        <v>1</v>
      </c>
      <c r="D227" s="36"/>
      <c r="E227" s="36"/>
      <c r="F227" s="36"/>
      <c r="G227" s="36"/>
      <c r="H227" s="36" t="s">
        <v>1055</v>
      </c>
      <c r="I227" s="36" t="s">
        <v>16</v>
      </c>
    </row>
    <row r="228" spans="1:9" x14ac:dyDescent="0.35">
      <c r="A228" s="14" t="str">
        <f t="shared" si="3"/>
        <v>MAP</v>
      </c>
      <c r="B228" s="27" t="s">
        <v>1077</v>
      </c>
      <c r="C228" s="133">
        <v>1</v>
      </c>
      <c r="D228" s="36"/>
      <c r="E228" s="36"/>
      <c r="F228" s="36"/>
      <c r="G228" s="36"/>
      <c r="H228" s="36" t="s">
        <v>1055</v>
      </c>
      <c r="I228" s="36" t="s">
        <v>702</v>
      </c>
    </row>
    <row r="229" spans="1:9" x14ac:dyDescent="0.35">
      <c r="A229" s="14" t="str">
        <f t="shared" si="3"/>
        <v>MAP</v>
      </c>
      <c r="B229" s="27" t="s">
        <v>1078</v>
      </c>
      <c r="C229" s="133">
        <v>1</v>
      </c>
      <c r="D229" s="36"/>
      <c r="E229" s="36"/>
      <c r="F229" s="36"/>
      <c r="G229" s="36"/>
      <c r="H229" s="36" t="s">
        <v>1055</v>
      </c>
      <c r="I229" s="36" t="s">
        <v>16</v>
      </c>
    </row>
    <row r="230" spans="1:9" x14ac:dyDescent="0.35">
      <c r="A230" s="14" t="str">
        <f t="shared" si="3"/>
        <v>MAP</v>
      </c>
      <c r="B230" s="27" t="s">
        <v>1079</v>
      </c>
      <c r="C230" s="133">
        <v>1</v>
      </c>
      <c r="D230" s="36"/>
      <c r="E230" s="36"/>
      <c r="F230" s="36"/>
      <c r="G230" s="36"/>
      <c r="H230" s="36" t="s">
        <v>1055</v>
      </c>
      <c r="I230" s="36" t="s">
        <v>702</v>
      </c>
    </row>
    <row r="231" spans="1:9" x14ac:dyDescent="0.35">
      <c r="A231" s="14" t="str">
        <f t="shared" si="3"/>
        <v>MAP</v>
      </c>
      <c r="B231" s="27" t="s">
        <v>1080</v>
      </c>
      <c r="C231" s="133">
        <v>1</v>
      </c>
      <c r="D231" s="36"/>
      <c r="E231" s="36"/>
      <c r="F231" s="36"/>
      <c r="G231" s="36"/>
      <c r="H231" s="36" t="s">
        <v>1055</v>
      </c>
      <c r="I231" s="36" t="s">
        <v>702</v>
      </c>
    </row>
    <row r="232" spans="1:9" x14ac:dyDescent="0.35">
      <c r="A232" s="14" t="str">
        <f t="shared" si="3"/>
        <v>MAP</v>
      </c>
      <c r="B232" s="27" t="s">
        <v>1081</v>
      </c>
      <c r="C232" s="133">
        <v>1</v>
      </c>
      <c r="D232" s="36"/>
      <c r="E232" s="36"/>
      <c r="F232" s="36"/>
      <c r="G232" s="36"/>
      <c r="H232" s="36" t="s">
        <v>1055</v>
      </c>
      <c r="I232" s="36" t="s">
        <v>702</v>
      </c>
    </row>
    <row r="233" spans="1:9" x14ac:dyDescent="0.35">
      <c r="A233" s="14" t="str">
        <f t="shared" si="3"/>
        <v>MAP</v>
      </c>
      <c r="B233" s="27" t="s">
        <v>1082</v>
      </c>
      <c r="C233" s="133">
        <v>1</v>
      </c>
      <c r="D233" s="36"/>
      <c r="E233" s="36"/>
      <c r="F233" s="36"/>
      <c r="G233" s="36"/>
      <c r="H233" s="36" t="s">
        <v>1055</v>
      </c>
      <c r="I233" s="36" t="s">
        <v>702</v>
      </c>
    </row>
    <row r="234" spans="1:9" x14ac:dyDescent="0.35">
      <c r="A234" s="14" t="str">
        <f t="shared" si="3"/>
        <v>MAP</v>
      </c>
      <c r="B234" s="27" t="s">
        <v>1083</v>
      </c>
      <c r="C234" s="133">
        <v>1</v>
      </c>
      <c r="D234" s="36"/>
      <c r="E234" s="36"/>
      <c r="F234" s="36"/>
      <c r="G234" s="36"/>
      <c r="H234" s="36" t="s">
        <v>1055</v>
      </c>
      <c r="I234" s="36" t="s">
        <v>702</v>
      </c>
    </row>
    <row r="235" spans="1:9" x14ac:dyDescent="0.35">
      <c r="A235" s="14" t="str">
        <f t="shared" si="3"/>
        <v>MAP</v>
      </c>
      <c r="B235" s="27" t="s">
        <v>1084</v>
      </c>
      <c r="C235" s="133">
        <v>1</v>
      </c>
      <c r="D235" s="36"/>
      <c r="E235" s="36"/>
      <c r="F235" s="36"/>
      <c r="G235" s="36"/>
      <c r="H235" s="36" t="s">
        <v>1055</v>
      </c>
      <c r="I235" s="36" t="s">
        <v>702</v>
      </c>
    </row>
    <row r="236" spans="1:9" x14ac:dyDescent="0.35">
      <c r="A236" s="14" t="str">
        <f t="shared" si="3"/>
        <v>MAP</v>
      </c>
      <c r="B236" s="27" t="s">
        <v>1085</v>
      </c>
      <c r="C236" s="133">
        <v>1</v>
      </c>
      <c r="D236" s="36"/>
      <c r="E236" s="36"/>
      <c r="F236" s="36"/>
      <c r="G236" s="36"/>
      <c r="H236" s="36" t="s">
        <v>1055</v>
      </c>
      <c r="I236" s="36" t="s">
        <v>702</v>
      </c>
    </row>
    <row r="237" spans="1:9" x14ac:dyDescent="0.35">
      <c r="A237" s="14" t="str">
        <f t="shared" si="3"/>
        <v>MAP</v>
      </c>
      <c r="B237" s="27" t="s">
        <v>1086</v>
      </c>
      <c r="C237" s="133">
        <v>1</v>
      </c>
      <c r="D237" s="36"/>
      <c r="E237" s="36"/>
      <c r="F237" s="36"/>
      <c r="G237" s="36"/>
      <c r="H237" s="36" t="s">
        <v>1055</v>
      </c>
      <c r="I237" s="36" t="s">
        <v>702</v>
      </c>
    </row>
    <row r="238" spans="1:9" x14ac:dyDescent="0.35">
      <c r="A238" s="14" t="str">
        <f t="shared" si="3"/>
        <v>MAP</v>
      </c>
      <c r="B238" s="27" t="s">
        <v>1087</v>
      </c>
      <c r="C238" s="133">
        <v>1</v>
      </c>
      <c r="D238" s="36"/>
      <c r="E238" s="36"/>
      <c r="F238" s="36"/>
      <c r="G238" s="36"/>
      <c r="H238" s="36" t="s">
        <v>1055</v>
      </c>
      <c r="I238" s="36" t="s">
        <v>702</v>
      </c>
    </row>
    <row r="239" spans="1:9" x14ac:dyDescent="0.35">
      <c r="A239" s="14" t="str">
        <f t="shared" si="3"/>
        <v>MAP</v>
      </c>
      <c r="B239" s="27" t="s">
        <v>1088</v>
      </c>
      <c r="C239" s="133">
        <v>1</v>
      </c>
      <c r="D239" s="36"/>
      <c r="E239" s="36"/>
      <c r="F239" s="36"/>
      <c r="G239" s="36"/>
      <c r="H239" s="36" t="s">
        <v>1055</v>
      </c>
      <c r="I239" s="36" t="s">
        <v>702</v>
      </c>
    </row>
    <row r="240" spans="1:9" x14ac:dyDescent="0.35">
      <c r="A240" s="14" t="str">
        <f t="shared" si="3"/>
        <v>MAP</v>
      </c>
      <c r="B240" s="27" t="s">
        <v>1089</v>
      </c>
      <c r="C240" s="133">
        <v>1</v>
      </c>
      <c r="D240" s="36"/>
      <c r="E240" s="36"/>
      <c r="F240" s="36"/>
      <c r="G240" s="36"/>
      <c r="H240" s="36" t="s">
        <v>1055</v>
      </c>
      <c r="I240" s="36" t="s">
        <v>702</v>
      </c>
    </row>
    <row r="241" spans="1:9" x14ac:dyDescent="0.35">
      <c r="A241" s="14" t="str">
        <f t="shared" si="3"/>
        <v>MAP</v>
      </c>
      <c r="B241" s="27" t="s">
        <v>1090</v>
      </c>
      <c r="C241" s="133">
        <v>1</v>
      </c>
      <c r="D241" s="36"/>
      <c r="E241" s="36"/>
      <c r="F241" s="36"/>
      <c r="G241" s="36"/>
      <c r="H241" s="36" t="s">
        <v>1055</v>
      </c>
      <c r="I241" s="36" t="s">
        <v>702</v>
      </c>
    </row>
    <row r="242" spans="1:9" x14ac:dyDescent="0.35">
      <c r="A242" s="14" t="str">
        <f t="shared" si="3"/>
        <v>MAP</v>
      </c>
      <c r="B242" s="27" t="s">
        <v>1091</v>
      </c>
      <c r="C242" s="133">
        <v>1</v>
      </c>
      <c r="D242" s="36"/>
      <c r="E242" s="36"/>
      <c r="F242" s="36"/>
      <c r="G242" s="36"/>
      <c r="H242" s="36" t="s">
        <v>1055</v>
      </c>
      <c r="I242" s="36" t="s">
        <v>702</v>
      </c>
    </row>
    <row r="243" spans="1:9" x14ac:dyDescent="0.35">
      <c r="A243" s="14" t="str">
        <f t="shared" si="3"/>
        <v>MAP</v>
      </c>
      <c r="B243" s="27" t="s">
        <v>1092</v>
      </c>
      <c r="C243" s="133">
        <v>1</v>
      </c>
      <c r="D243" s="36"/>
      <c r="E243" s="36"/>
      <c r="F243" s="36"/>
      <c r="G243" s="36"/>
      <c r="H243" s="36" t="s">
        <v>1055</v>
      </c>
      <c r="I243" s="36" t="s">
        <v>702</v>
      </c>
    </row>
    <row r="244" spans="1:9" x14ac:dyDescent="0.35">
      <c r="A244" s="14" t="str">
        <f t="shared" si="3"/>
        <v>MAP</v>
      </c>
      <c r="B244" s="27" t="s">
        <v>1093</v>
      </c>
      <c r="C244" s="133">
        <v>1</v>
      </c>
      <c r="D244" s="36"/>
      <c r="E244" s="36"/>
      <c r="F244" s="36"/>
      <c r="G244" s="36"/>
      <c r="H244" s="36" t="s">
        <v>1055</v>
      </c>
      <c r="I244" s="36" t="s">
        <v>702</v>
      </c>
    </row>
    <row r="245" spans="1:9" x14ac:dyDescent="0.35">
      <c r="A245" s="14" t="str">
        <f t="shared" si="3"/>
        <v>MAP</v>
      </c>
      <c r="B245" s="27" t="s">
        <v>1094</v>
      </c>
      <c r="C245" s="133">
        <v>1</v>
      </c>
      <c r="D245" s="36"/>
      <c r="E245" s="36"/>
      <c r="F245" s="36"/>
      <c r="G245" s="36"/>
      <c r="H245" s="36" t="s">
        <v>1055</v>
      </c>
      <c r="I245" s="36" t="s">
        <v>702</v>
      </c>
    </row>
    <row r="246" spans="1:9" x14ac:dyDescent="0.35">
      <c r="A246" s="14" t="str">
        <f t="shared" si="3"/>
        <v>MAP</v>
      </c>
      <c r="B246" s="27" t="s">
        <v>1095</v>
      </c>
      <c r="C246" s="133">
        <v>1</v>
      </c>
      <c r="D246" s="36"/>
      <c r="E246" s="36"/>
      <c r="F246" s="36"/>
      <c r="G246" s="36"/>
      <c r="H246" s="36" t="s">
        <v>1055</v>
      </c>
      <c r="I246" s="36" t="s">
        <v>702</v>
      </c>
    </row>
    <row r="247" spans="1:9" x14ac:dyDescent="0.35">
      <c r="A247" s="14" t="str">
        <f t="shared" si="3"/>
        <v>MAP</v>
      </c>
      <c r="B247" s="27" t="s">
        <v>1096</v>
      </c>
      <c r="C247" s="133">
        <v>1</v>
      </c>
      <c r="D247" s="36"/>
      <c r="E247" s="36"/>
      <c r="F247" s="36"/>
      <c r="G247" s="36"/>
      <c r="H247" s="36" t="s">
        <v>1055</v>
      </c>
      <c r="I247" s="36" t="s">
        <v>702</v>
      </c>
    </row>
    <row r="248" spans="1:9" x14ac:dyDescent="0.35">
      <c r="A248" s="14" t="str">
        <f t="shared" si="3"/>
        <v>MAP</v>
      </c>
      <c r="B248" s="27" t="s">
        <v>1097</v>
      </c>
      <c r="C248" s="133">
        <v>1</v>
      </c>
      <c r="D248" s="36"/>
      <c r="E248" s="36"/>
      <c r="F248" s="36"/>
      <c r="G248" s="36"/>
      <c r="H248" s="36" t="s">
        <v>1055</v>
      </c>
      <c r="I248" s="36" t="s">
        <v>702</v>
      </c>
    </row>
    <row r="249" spans="1:9" x14ac:dyDescent="0.35">
      <c r="A249" s="14" t="str">
        <f t="shared" si="3"/>
        <v>MAP</v>
      </c>
      <c r="B249" s="27" t="s">
        <v>1098</v>
      </c>
      <c r="C249" s="133">
        <v>1</v>
      </c>
      <c r="D249" s="36"/>
      <c r="E249" s="36"/>
      <c r="F249" s="36"/>
      <c r="G249" s="36"/>
      <c r="H249" s="36" t="s">
        <v>1055</v>
      </c>
      <c r="I249" s="36" t="s">
        <v>702</v>
      </c>
    </row>
    <row r="250" spans="1:9" x14ac:dyDescent="0.35">
      <c r="A250" s="14" t="str">
        <f t="shared" si="3"/>
        <v>MAP</v>
      </c>
      <c r="B250" s="27" t="s">
        <v>1099</v>
      </c>
      <c r="C250" s="133">
        <v>1</v>
      </c>
      <c r="D250" s="36"/>
      <c r="E250" s="36"/>
      <c r="F250" s="36"/>
      <c r="G250" s="36"/>
      <c r="H250" s="36" t="s">
        <v>1055</v>
      </c>
      <c r="I250" s="36" t="s">
        <v>702</v>
      </c>
    </row>
    <row r="251" spans="1:9" x14ac:dyDescent="0.35">
      <c r="A251" s="14" t="str">
        <f t="shared" si="3"/>
        <v>MAP</v>
      </c>
      <c r="B251" s="27" t="s">
        <v>1100</v>
      </c>
      <c r="C251" s="133">
        <v>1</v>
      </c>
      <c r="D251" s="36"/>
      <c r="E251" s="36"/>
      <c r="F251" s="36"/>
      <c r="G251" s="36"/>
      <c r="H251" s="36" t="s">
        <v>1055</v>
      </c>
      <c r="I251" s="36" t="s">
        <v>702</v>
      </c>
    </row>
    <row r="252" spans="1:9" x14ac:dyDescent="0.35">
      <c r="A252" s="14" t="str">
        <f t="shared" si="3"/>
        <v>MAP</v>
      </c>
      <c r="B252" s="27" t="s">
        <v>1101</v>
      </c>
      <c r="C252" s="133">
        <v>1</v>
      </c>
      <c r="D252" s="36"/>
      <c r="E252" s="36"/>
      <c r="F252" s="36"/>
      <c r="G252" s="36"/>
      <c r="H252" s="36" t="s">
        <v>1055</v>
      </c>
      <c r="I252" s="36" t="s">
        <v>702</v>
      </c>
    </row>
    <row r="253" spans="1:9" x14ac:dyDescent="0.35">
      <c r="A253" s="14" t="str">
        <f t="shared" si="3"/>
        <v>MAP</v>
      </c>
      <c r="B253" s="27" t="s">
        <v>1102</v>
      </c>
      <c r="C253" s="133">
        <v>1</v>
      </c>
      <c r="D253" s="36"/>
      <c r="E253" s="36"/>
      <c r="F253" s="36"/>
      <c r="G253" s="36"/>
      <c r="H253" s="36" t="s">
        <v>1055</v>
      </c>
      <c r="I253" s="36" t="s">
        <v>702</v>
      </c>
    </row>
    <row r="254" spans="1:9" x14ac:dyDescent="0.35">
      <c r="A254" s="14" t="str">
        <f t="shared" si="3"/>
        <v>MAP</v>
      </c>
      <c r="B254" s="27" t="s">
        <v>1103</v>
      </c>
      <c r="C254" s="133">
        <v>1</v>
      </c>
      <c r="D254" s="36"/>
      <c r="E254" s="36"/>
      <c r="F254" s="36"/>
      <c r="G254" s="36"/>
      <c r="H254" s="36" t="s">
        <v>1055</v>
      </c>
      <c r="I254" s="36" t="s">
        <v>702</v>
      </c>
    </row>
    <row r="255" spans="1:9" x14ac:dyDescent="0.35">
      <c r="A255" s="14" t="str">
        <f t="shared" si="3"/>
        <v>MAP</v>
      </c>
      <c r="B255" s="27" t="s">
        <v>1104</v>
      </c>
      <c r="C255" s="133">
        <v>1</v>
      </c>
      <c r="D255" s="36"/>
      <c r="E255" s="36"/>
      <c r="F255" s="36"/>
      <c r="G255" s="36"/>
      <c r="H255" s="36" t="s">
        <v>1055</v>
      </c>
      <c r="I255" s="36" t="s">
        <v>702</v>
      </c>
    </row>
    <row r="256" spans="1:9" x14ac:dyDescent="0.35">
      <c r="A256" s="14" t="str">
        <f t="shared" si="3"/>
        <v>MAP</v>
      </c>
      <c r="B256" s="27" t="s">
        <v>1105</v>
      </c>
      <c r="C256" s="133">
        <v>1</v>
      </c>
      <c r="D256" s="36"/>
      <c r="E256" s="36"/>
      <c r="F256" s="36"/>
      <c r="G256" s="36"/>
      <c r="H256" s="36" t="s">
        <v>1055</v>
      </c>
      <c r="I256" s="36" t="s">
        <v>702</v>
      </c>
    </row>
    <row r="257" spans="1:9" x14ac:dyDescent="0.35">
      <c r="A257" s="14" t="str">
        <f t="shared" si="3"/>
        <v>MAP</v>
      </c>
      <c r="B257" s="27" t="s">
        <v>1106</v>
      </c>
      <c r="C257" s="133">
        <v>1</v>
      </c>
      <c r="D257" s="36"/>
      <c r="E257" s="36"/>
      <c r="F257" s="36"/>
      <c r="G257" s="36"/>
      <c r="H257" s="36" t="s">
        <v>1055</v>
      </c>
      <c r="I257" s="36" t="s">
        <v>702</v>
      </c>
    </row>
    <row r="258" spans="1:9" x14ac:dyDescent="0.35">
      <c r="A258" s="14" t="str">
        <f t="shared" si="3"/>
        <v>MAP</v>
      </c>
      <c r="B258" s="27" t="s">
        <v>1107</v>
      </c>
      <c r="C258" s="133">
        <v>1</v>
      </c>
      <c r="D258" s="36"/>
      <c r="E258" s="36"/>
      <c r="F258" s="36"/>
      <c r="G258" s="36"/>
      <c r="H258" s="36" t="s">
        <v>1055</v>
      </c>
      <c r="I258" s="36" t="s">
        <v>702</v>
      </c>
    </row>
    <row r="259" spans="1:9" x14ac:dyDescent="0.35">
      <c r="A259" s="14" t="str">
        <f t="shared" si="3"/>
        <v>MAP</v>
      </c>
      <c r="B259" s="27" t="s">
        <v>1108</v>
      </c>
      <c r="C259" s="133">
        <v>1</v>
      </c>
      <c r="D259" s="36"/>
      <c r="E259" s="36"/>
      <c r="F259" s="36"/>
      <c r="G259" s="36"/>
      <c r="H259" s="36" t="s">
        <v>1055</v>
      </c>
      <c r="I259" s="36" t="s">
        <v>702</v>
      </c>
    </row>
    <row r="260" spans="1:9" x14ac:dyDescent="0.35">
      <c r="A260" s="14" t="str">
        <f t="shared" si="3"/>
        <v>MAP</v>
      </c>
      <c r="B260" s="27" t="s">
        <v>1109</v>
      </c>
      <c r="C260" s="133">
        <v>1</v>
      </c>
      <c r="D260" s="36"/>
      <c r="E260" s="36"/>
      <c r="F260" s="36"/>
      <c r="G260" s="36"/>
      <c r="H260" s="36" t="s">
        <v>1055</v>
      </c>
      <c r="I260" s="36" t="s">
        <v>702</v>
      </c>
    </row>
    <row r="261" spans="1:9" x14ac:dyDescent="0.35">
      <c r="A261" s="14" t="str">
        <f t="shared" si="3"/>
        <v>MAP</v>
      </c>
      <c r="B261" s="27" t="s">
        <v>1110</v>
      </c>
      <c r="C261" s="133">
        <v>1</v>
      </c>
      <c r="D261" s="36"/>
      <c r="E261" s="36"/>
      <c r="F261" s="36"/>
      <c r="G261" s="36"/>
      <c r="H261" s="36" t="s">
        <v>1055</v>
      </c>
      <c r="I261" s="36" t="s">
        <v>702</v>
      </c>
    </row>
    <row r="262" spans="1:9" x14ac:dyDescent="0.35">
      <c r="A262" s="14" t="str">
        <f t="shared" si="3"/>
        <v>MAP</v>
      </c>
      <c r="B262" s="27" t="s">
        <v>1111</v>
      </c>
      <c r="C262" s="133">
        <v>1</v>
      </c>
      <c r="D262" s="36"/>
      <c r="E262" s="36"/>
      <c r="F262" s="36"/>
      <c r="G262" s="36"/>
      <c r="H262" s="36" t="s">
        <v>1055</v>
      </c>
      <c r="I262" s="36" t="s">
        <v>702</v>
      </c>
    </row>
    <row r="263" spans="1:9" x14ac:dyDescent="0.35">
      <c r="A263" s="14" t="str">
        <f t="shared" si="3"/>
        <v>MAP</v>
      </c>
      <c r="B263" s="27" t="s">
        <v>1112</v>
      </c>
      <c r="C263" s="133">
        <v>1</v>
      </c>
      <c r="D263" s="36"/>
      <c r="E263" s="36"/>
      <c r="F263" s="36"/>
      <c r="G263" s="36"/>
      <c r="H263" s="36" t="s">
        <v>1055</v>
      </c>
      <c r="I263" s="36" t="s">
        <v>702</v>
      </c>
    </row>
    <row r="264" spans="1:9" x14ac:dyDescent="0.35">
      <c r="A264" s="14" t="str">
        <f t="shared" si="3"/>
        <v>MAP</v>
      </c>
      <c r="B264" s="27" t="s">
        <v>1113</v>
      </c>
      <c r="C264" s="133">
        <v>1</v>
      </c>
      <c r="D264" s="36"/>
      <c r="E264" s="36"/>
      <c r="F264" s="36"/>
      <c r="G264" s="36"/>
      <c r="H264" s="36" t="s">
        <v>1055</v>
      </c>
      <c r="I264" s="36" t="s">
        <v>702</v>
      </c>
    </row>
    <row r="265" spans="1:9" x14ac:dyDescent="0.35">
      <c r="A265" s="14" t="str">
        <f t="shared" si="3"/>
        <v>MAP</v>
      </c>
      <c r="B265" s="27" t="s">
        <v>1114</v>
      </c>
      <c r="C265" s="133">
        <v>1</v>
      </c>
      <c r="D265" s="36"/>
      <c r="E265" s="36"/>
      <c r="F265" s="36"/>
      <c r="G265" s="36"/>
      <c r="H265" s="36" t="s">
        <v>1055</v>
      </c>
      <c r="I265" s="36" t="s">
        <v>702</v>
      </c>
    </row>
    <row r="266" spans="1:9" x14ac:dyDescent="0.35">
      <c r="A266" s="14" t="str">
        <f t="shared" si="3"/>
        <v>MAP</v>
      </c>
      <c r="B266" s="27" t="s">
        <v>1115</v>
      </c>
      <c r="C266" s="133">
        <v>1</v>
      </c>
      <c r="D266" s="36"/>
      <c r="E266" s="36"/>
      <c r="F266" s="36"/>
      <c r="G266" s="36"/>
      <c r="H266" s="36" t="s">
        <v>1055</v>
      </c>
      <c r="I266" s="36" t="s">
        <v>702</v>
      </c>
    </row>
    <row r="267" spans="1:9" x14ac:dyDescent="0.35">
      <c r="A267" s="14" t="str">
        <f t="shared" si="3"/>
        <v>MAP</v>
      </c>
      <c r="B267" s="27" t="s">
        <v>1116</v>
      </c>
      <c r="C267" s="133">
        <v>1</v>
      </c>
      <c r="D267" s="36"/>
      <c r="E267" s="36"/>
      <c r="F267" s="36"/>
      <c r="G267" s="36"/>
      <c r="H267" s="36" t="s">
        <v>1055</v>
      </c>
      <c r="I267" s="36" t="s">
        <v>702</v>
      </c>
    </row>
    <row r="268" spans="1:9" x14ac:dyDescent="0.35">
      <c r="A268" s="14" t="str">
        <f t="shared" si="3"/>
        <v>MAP</v>
      </c>
      <c r="B268" s="27" t="s">
        <v>1117</v>
      </c>
      <c r="C268" s="133">
        <v>1</v>
      </c>
      <c r="D268" s="36"/>
      <c r="E268" s="36"/>
      <c r="F268" s="36"/>
      <c r="G268" s="36"/>
      <c r="H268" s="36" t="s">
        <v>1055</v>
      </c>
      <c r="I268" s="36" t="s">
        <v>702</v>
      </c>
    </row>
    <row r="269" spans="1:9" x14ac:dyDescent="0.35">
      <c r="A269" s="14" t="str">
        <f t="shared" ref="A269" si="4">RIGHT(LEFT(B269,6),3)</f>
        <v>MAP</v>
      </c>
      <c r="B269" s="27" t="s">
        <v>1118</v>
      </c>
      <c r="C269" s="133">
        <v>1</v>
      </c>
      <c r="D269" s="36"/>
      <c r="E269" s="36"/>
      <c r="F269" s="36"/>
      <c r="G269" s="36"/>
      <c r="H269" s="36" t="s">
        <v>1055</v>
      </c>
      <c r="I269" s="36" t="s">
        <v>702</v>
      </c>
    </row>
    <row r="270" spans="1:9" x14ac:dyDescent="0.35">
      <c r="B270" s="27"/>
      <c r="C270" s="27"/>
      <c r="D270" s="36"/>
      <c r="E270" s="36"/>
      <c r="F270" s="36"/>
      <c r="G270" s="36"/>
      <c r="H270" s="36"/>
      <c r="I270" s="36"/>
    </row>
    <row r="271" spans="1:9" x14ac:dyDescent="0.35">
      <c r="B271" s="24" t="s">
        <v>199</v>
      </c>
    </row>
    <row r="272" spans="1:9" x14ac:dyDescent="0.35">
      <c r="B272" s="24"/>
    </row>
    <row r="274" spans="2:4" s="134" customFormat="1" ht="15.6" x14ac:dyDescent="0.35">
      <c r="B274" s="54" t="s">
        <v>165</v>
      </c>
      <c r="C274" s="55"/>
      <c r="D274" s="56"/>
    </row>
    <row r="275" spans="2:4" ht="165" x14ac:dyDescent="0.35">
      <c r="B275" s="57" t="s">
        <v>288</v>
      </c>
      <c r="C275" s="57" t="s">
        <v>614</v>
      </c>
      <c r="D275" s="48"/>
    </row>
    <row r="276" spans="2:4" x14ac:dyDescent="0.35">
      <c r="B276" s="12"/>
      <c r="C276" s="12"/>
    </row>
    <row r="282" spans="2:4" x14ac:dyDescent="0.35">
      <c r="B282" s="6"/>
      <c r="C282" s="6"/>
    </row>
    <row r="283" spans="2:4" x14ac:dyDescent="0.35">
      <c r="B283" s="6"/>
      <c r="C283" s="6"/>
    </row>
  </sheetData>
  <mergeCells count="2">
    <mergeCell ref="C7:D7"/>
    <mergeCell ref="E7:G7"/>
  </mergeCells>
  <pageMargins left="0.7" right="0.7" top="0.75" bottom="0.75" header="0.3" footer="0.3"/>
  <pageSetup paperSize="9" scale="94" orientation="landscape"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7"/>
  <sheetViews>
    <sheetView zoomScale="85" zoomScaleNormal="85" workbookViewId="0">
      <selection activeCell="H30" sqref="H30"/>
    </sheetView>
  </sheetViews>
  <sheetFormatPr defaultColWidth="9.109375" defaultRowHeight="14.4" x14ac:dyDescent="0.3"/>
  <cols>
    <col min="1" max="1" width="50.77734375" style="11" customWidth="1"/>
    <col min="2" max="2" width="11.33203125" style="11" bestFit="1" customWidth="1"/>
    <col min="3" max="3" width="52.44140625" style="11" customWidth="1"/>
    <col min="4" max="4" width="23.33203125" style="11" customWidth="1"/>
    <col min="5" max="5" width="30" style="11" customWidth="1"/>
    <col min="6" max="16384" width="9.109375" style="11"/>
  </cols>
  <sheetData>
    <row r="1" spans="1:16384" ht="17.399999999999999" x14ac:dyDescent="0.4">
      <c r="A1" s="10" t="s">
        <v>285</v>
      </c>
    </row>
    <row r="2" spans="1:16384" ht="15" x14ac:dyDescent="0.35">
      <c r="A2" s="47" t="s">
        <v>286</v>
      </c>
    </row>
    <row r="3" spans="1:16384" ht="15" x14ac:dyDescent="0.35">
      <c r="A3" s="47"/>
      <c r="B3" s="47"/>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c r="IW3" s="47"/>
      <c r="IX3" s="47"/>
      <c r="IY3" s="47"/>
      <c r="IZ3" s="47"/>
      <c r="JA3" s="47"/>
      <c r="JB3" s="47"/>
      <c r="JC3" s="47"/>
      <c r="JD3" s="47"/>
      <c r="JE3" s="47"/>
      <c r="JF3" s="47"/>
      <c r="JG3" s="47"/>
      <c r="JH3" s="47"/>
      <c r="JI3" s="47"/>
      <c r="JJ3" s="47"/>
      <c r="JK3" s="47"/>
      <c r="JL3" s="47"/>
      <c r="JM3" s="47"/>
      <c r="JN3" s="47"/>
      <c r="JO3" s="47"/>
      <c r="JP3" s="47"/>
      <c r="JQ3" s="47"/>
      <c r="JR3" s="47"/>
      <c r="JS3" s="47"/>
      <c r="JT3" s="47"/>
      <c r="JU3" s="47"/>
      <c r="JV3" s="47"/>
      <c r="JW3" s="47"/>
      <c r="JX3" s="47"/>
      <c r="JY3" s="47"/>
      <c r="JZ3" s="47"/>
      <c r="KA3" s="47"/>
      <c r="KB3" s="47"/>
      <c r="KC3" s="47"/>
      <c r="KD3" s="47"/>
      <c r="KE3" s="47"/>
      <c r="KF3" s="47"/>
      <c r="KG3" s="47"/>
      <c r="KH3" s="47"/>
      <c r="KI3" s="47"/>
      <c r="KJ3" s="47"/>
      <c r="KK3" s="47"/>
      <c r="KL3" s="47"/>
      <c r="KM3" s="47"/>
      <c r="KN3" s="47"/>
      <c r="KO3" s="47"/>
      <c r="KP3" s="47"/>
      <c r="KQ3" s="47"/>
      <c r="KR3" s="47"/>
      <c r="KS3" s="47"/>
      <c r="KT3" s="47"/>
      <c r="KU3" s="47"/>
      <c r="KV3" s="47"/>
      <c r="KW3" s="47"/>
      <c r="KX3" s="47"/>
      <c r="KY3" s="47"/>
      <c r="KZ3" s="47"/>
      <c r="LA3" s="47"/>
      <c r="LB3" s="47"/>
      <c r="LC3" s="47"/>
      <c r="LD3" s="47"/>
      <c r="LE3" s="47"/>
      <c r="LF3" s="47"/>
      <c r="LG3" s="47"/>
      <c r="LH3" s="47"/>
      <c r="LI3" s="47"/>
      <c r="LJ3" s="47"/>
      <c r="LK3" s="47"/>
      <c r="LL3" s="47"/>
      <c r="LM3" s="47"/>
      <c r="LN3" s="47"/>
      <c r="LO3" s="47"/>
      <c r="LP3" s="47"/>
      <c r="LQ3" s="47"/>
      <c r="LR3" s="47"/>
      <c r="LS3" s="47"/>
      <c r="LT3" s="47"/>
      <c r="LU3" s="47"/>
      <c r="LV3" s="47"/>
      <c r="LW3" s="47"/>
      <c r="LX3" s="47"/>
      <c r="LY3" s="47"/>
      <c r="LZ3" s="47"/>
      <c r="MA3" s="47"/>
      <c r="MB3" s="47"/>
      <c r="MC3" s="47"/>
      <c r="MD3" s="47"/>
      <c r="ME3" s="47"/>
      <c r="MF3" s="47"/>
      <c r="MG3" s="47"/>
      <c r="MH3" s="47"/>
      <c r="MI3" s="47"/>
      <c r="MJ3" s="47"/>
      <c r="MK3" s="47"/>
      <c r="ML3" s="47"/>
      <c r="MM3" s="47"/>
      <c r="MN3" s="47"/>
      <c r="MO3" s="47"/>
      <c r="MP3" s="47"/>
      <c r="MQ3" s="47"/>
      <c r="MR3" s="47"/>
      <c r="MS3" s="47"/>
      <c r="MT3" s="47"/>
      <c r="MU3" s="47"/>
      <c r="MV3" s="47"/>
      <c r="MW3" s="47"/>
      <c r="MX3" s="47"/>
      <c r="MY3" s="47"/>
      <c r="MZ3" s="47"/>
      <c r="NA3" s="47"/>
      <c r="NB3" s="47"/>
      <c r="NC3" s="47"/>
      <c r="ND3" s="47"/>
      <c r="NE3" s="47"/>
      <c r="NF3" s="47"/>
      <c r="NG3" s="47"/>
      <c r="NH3" s="47"/>
      <c r="NI3" s="47"/>
      <c r="NJ3" s="47"/>
      <c r="NK3" s="47"/>
      <c r="NL3" s="47"/>
      <c r="NM3" s="47"/>
      <c r="NN3" s="47"/>
      <c r="NO3" s="47"/>
      <c r="NP3" s="47"/>
      <c r="NQ3" s="47"/>
      <c r="NR3" s="47"/>
      <c r="NS3" s="47"/>
      <c r="NT3" s="47"/>
      <c r="NU3" s="47"/>
      <c r="NV3" s="47"/>
      <c r="NW3" s="47"/>
      <c r="NX3" s="47"/>
      <c r="NY3" s="47"/>
      <c r="NZ3" s="47"/>
      <c r="OA3" s="47"/>
      <c r="OB3" s="47"/>
      <c r="OC3" s="47"/>
      <c r="OD3" s="47"/>
      <c r="OE3" s="47"/>
      <c r="OF3" s="47"/>
      <c r="OG3" s="47"/>
      <c r="OH3" s="47"/>
      <c r="OI3" s="47"/>
      <c r="OJ3" s="47"/>
      <c r="OK3" s="47"/>
      <c r="OL3" s="47"/>
      <c r="OM3" s="47"/>
      <c r="ON3" s="47"/>
      <c r="OO3" s="47"/>
      <c r="OP3" s="47"/>
      <c r="OQ3" s="47"/>
      <c r="OR3" s="47"/>
      <c r="OS3" s="47"/>
      <c r="OT3" s="47"/>
      <c r="OU3" s="47"/>
      <c r="OV3" s="47"/>
      <c r="OW3" s="47"/>
      <c r="OX3" s="47"/>
      <c r="OY3" s="47"/>
      <c r="OZ3" s="47"/>
      <c r="PA3" s="47"/>
      <c r="PB3" s="47"/>
      <c r="PC3" s="47"/>
      <c r="PD3" s="47"/>
      <c r="PE3" s="47"/>
      <c r="PF3" s="47"/>
      <c r="PG3" s="47"/>
      <c r="PH3" s="47"/>
      <c r="PI3" s="47"/>
      <c r="PJ3" s="47"/>
      <c r="PK3" s="47"/>
      <c r="PL3" s="47"/>
      <c r="PM3" s="47"/>
      <c r="PN3" s="47"/>
      <c r="PO3" s="47"/>
      <c r="PP3" s="47"/>
      <c r="PQ3" s="47"/>
      <c r="PR3" s="47"/>
      <c r="PS3" s="47"/>
      <c r="PT3" s="47"/>
      <c r="PU3" s="47"/>
      <c r="PV3" s="47"/>
      <c r="PW3" s="47"/>
      <c r="PX3" s="47"/>
      <c r="PY3" s="47"/>
      <c r="PZ3" s="47"/>
      <c r="QA3" s="47"/>
      <c r="QB3" s="47"/>
      <c r="QC3" s="47"/>
      <c r="QD3" s="47"/>
      <c r="QE3" s="47"/>
      <c r="QF3" s="47"/>
      <c r="QG3" s="47"/>
      <c r="QH3" s="47"/>
      <c r="QI3" s="47"/>
      <c r="QJ3" s="47"/>
      <c r="QK3" s="47"/>
      <c r="QL3" s="47"/>
      <c r="QM3" s="47"/>
      <c r="QN3" s="47"/>
      <c r="QO3" s="47"/>
      <c r="QP3" s="47"/>
      <c r="QQ3" s="47"/>
      <c r="QR3" s="47"/>
      <c r="QS3" s="47"/>
      <c r="QT3" s="47"/>
      <c r="QU3" s="47"/>
      <c r="QV3" s="47"/>
      <c r="QW3" s="47"/>
      <c r="QX3" s="47"/>
      <c r="QY3" s="47"/>
      <c r="QZ3" s="47"/>
      <c r="RA3" s="47"/>
      <c r="RB3" s="47"/>
      <c r="RC3" s="47"/>
      <c r="RD3" s="47"/>
      <c r="RE3" s="47"/>
      <c r="RF3" s="47"/>
      <c r="RG3" s="47"/>
      <c r="RH3" s="47"/>
      <c r="RI3" s="47"/>
      <c r="RJ3" s="47"/>
      <c r="RK3" s="47"/>
      <c r="RL3" s="47"/>
      <c r="RM3" s="47"/>
      <c r="RN3" s="47"/>
      <c r="RO3" s="47"/>
      <c r="RP3" s="47"/>
      <c r="RQ3" s="47"/>
      <c r="RR3" s="47"/>
      <c r="RS3" s="47"/>
      <c r="RT3" s="47"/>
      <c r="RU3" s="47"/>
      <c r="RV3" s="47"/>
      <c r="RW3" s="47"/>
      <c r="RX3" s="47"/>
      <c r="RY3" s="47"/>
      <c r="RZ3" s="47"/>
      <c r="SA3" s="47"/>
      <c r="SB3" s="47"/>
      <c r="SC3" s="47"/>
      <c r="SD3" s="47"/>
      <c r="SE3" s="47"/>
      <c r="SF3" s="47"/>
      <c r="SG3" s="47"/>
      <c r="SH3" s="47"/>
      <c r="SI3" s="47"/>
      <c r="SJ3" s="47"/>
      <c r="SK3" s="47"/>
      <c r="SL3" s="47"/>
      <c r="SM3" s="47"/>
      <c r="SN3" s="47"/>
      <c r="SO3" s="47"/>
      <c r="SP3" s="47"/>
      <c r="SQ3" s="47"/>
      <c r="SR3" s="47"/>
      <c r="SS3" s="47"/>
      <c r="ST3" s="47"/>
      <c r="SU3" s="47"/>
      <c r="SV3" s="47"/>
      <c r="SW3" s="47"/>
      <c r="SX3" s="47"/>
      <c r="SY3" s="47"/>
      <c r="SZ3" s="47"/>
      <c r="TA3" s="47"/>
      <c r="TB3" s="47"/>
      <c r="TC3" s="47"/>
      <c r="TD3" s="47"/>
      <c r="TE3" s="47"/>
      <c r="TF3" s="47"/>
      <c r="TG3" s="47"/>
      <c r="TH3" s="47"/>
      <c r="TI3" s="47"/>
      <c r="TJ3" s="47"/>
      <c r="TK3" s="47"/>
      <c r="TL3" s="47"/>
      <c r="TM3" s="47"/>
      <c r="TN3" s="47"/>
      <c r="TO3" s="47"/>
      <c r="TP3" s="47"/>
      <c r="TQ3" s="47"/>
      <c r="TR3" s="47"/>
      <c r="TS3" s="47"/>
      <c r="TT3" s="47"/>
      <c r="TU3" s="47"/>
      <c r="TV3" s="47"/>
      <c r="TW3" s="47"/>
      <c r="TX3" s="47"/>
      <c r="TY3" s="47"/>
      <c r="TZ3" s="47"/>
      <c r="UA3" s="47"/>
      <c r="UB3" s="47"/>
      <c r="UC3" s="47"/>
      <c r="UD3" s="47"/>
      <c r="UE3" s="47"/>
      <c r="UF3" s="47"/>
      <c r="UG3" s="47"/>
      <c r="UH3" s="47"/>
      <c r="UI3" s="47"/>
      <c r="UJ3" s="47"/>
      <c r="UK3" s="47"/>
      <c r="UL3" s="47"/>
      <c r="UM3" s="47"/>
      <c r="UN3" s="47"/>
      <c r="UO3" s="47"/>
      <c r="UP3" s="47"/>
      <c r="UQ3" s="47"/>
      <c r="UR3" s="47"/>
      <c r="US3" s="47"/>
      <c r="UT3" s="47"/>
      <c r="UU3" s="47"/>
      <c r="UV3" s="47"/>
      <c r="UW3" s="47"/>
      <c r="UX3" s="47"/>
      <c r="UY3" s="47"/>
      <c r="UZ3" s="47"/>
      <c r="VA3" s="47"/>
      <c r="VB3" s="47"/>
      <c r="VC3" s="47"/>
      <c r="VD3" s="47"/>
      <c r="VE3" s="47"/>
      <c r="VF3" s="47"/>
      <c r="VG3" s="47"/>
      <c r="VH3" s="47"/>
      <c r="VI3" s="47"/>
      <c r="VJ3" s="47"/>
      <c r="VK3" s="47"/>
      <c r="VL3" s="47"/>
      <c r="VM3" s="47"/>
      <c r="VN3" s="47"/>
      <c r="VO3" s="47"/>
      <c r="VP3" s="47"/>
      <c r="VQ3" s="47"/>
      <c r="VR3" s="47"/>
      <c r="VS3" s="47"/>
      <c r="VT3" s="47"/>
      <c r="VU3" s="47"/>
      <c r="VV3" s="47"/>
      <c r="VW3" s="47"/>
      <c r="VX3" s="47"/>
      <c r="VY3" s="47"/>
      <c r="VZ3" s="47"/>
      <c r="WA3" s="47"/>
      <c r="WB3" s="47"/>
      <c r="WC3" s="47"/>
      <c r="WD3" s="47"/>
      <c r="WE3" s="47"/>
      <c r="WF3" s="47"/>
      <c r="WG3" s="47"/>
      <c r="WH3" s="47"/>
      <c r="WI3" s="47"/>
      <c r="WJ3" s="47"/>
      <c r="WK3" s="47"/>
      <c r="WL3" s="47"/>
      <c r="WM3" s="47"/>
      <c r="WN3" s="47"/>
      <c r="WO3" s="47"/>
      <c r="WP3" s="47"/>
      <c r="WQ3" s="47"/>
      <c r="WR3" s="47"/>
      <c r="WS3" s="47"/>
      <c r="WT3" s="47"/>
      <c r="WU3" s="47"/>
      <c r="WV3" s="47"/>
      <c r="WW3" s="47"/>
      <c r="WX3" s="47"/>
      <c r="WY3" s="47"/>
      <c r="WZ3" s="47"/>
      <c r="XA3" s="47"/>
      <c r="XB3" s="47"/>
      <c r="XC3" s="47"/>
      <c r="XD3" s="47"/>
      <c r="XE3" s="47"/>
      <c r="XF3" s="47"/>
      <c r="XG3" s="47"/>
      <c r="XH3" s="47"/>
      <c r="XI3" s="47"/>
      <c r="XJ3" s="47"/>
      <c r="XK3" s="47"/>
      <c r="XL3" s="47"/>
      <c r="XM3" s="47"/>
      <c r="XN3" s="47"/>
      <c r="XO3" s="47"/>
      <c r="XP3" s="47"/>
      <c r="XQ3" s="47"/>
      <c r="XR3" s="47"/>
      <c r="XS3" s="47"/>
      <c r="XT3" s="47"/>
      <c r="XU3" s="47"/>
      <c r="XV3" s="47"/>
      <c r="XW3" s="47"/>
      <c r="XX3" s="47"/>
      <c r="XY3" s="47"/>
      <c r="XZ3" s="47"/>
      <c r="YA3" s="47"/>
      <c r="YB3" s="47"/>
      <c r="YC3" s="47"/>
      <c r="YD3" s="47"/>
      <c r="YE3" s="47"/>
      <c r="YF3" s="47"/>
      <c r="YG3" s="47"/>
      <c r="YH3" s="47"/>
      <c r="YI3" s="47"/>
      <c r="YJ3" s="47"/>
      <c r="YK3" s="47"/>
      <c r="YL3" s="47"/>
      <c r="YM3" s="47"/>
      <c r="YN3" s="47"/>
      <c r="YO3" s="47"/>
      <c r="YP3" s="47"/>
      <c r="YQ3" s="47"/>
      <c r="YR3" s="47"/>
      <c r="YS3" s="47"/>
      <c r="YT3" s="47"/>
      <c r="YU3" s="47"/>
      <c r="YV3" s="47"/>
      <c r="YW3" s="47"/>
      <c r="YX3" s="47"/>
      <c r="YY3" s="47"/>
      <c r="YZ3" s="47"/>
      <c r="ZA3" s="47"/>
      <c r="ZB3" s="47"/>
      <c r="ZC3" s="47"/>
      <c r="ZD3" s="47"/>
      <c r="ZE3" s="47"/>
      <c r="ZF3" s="47"/>
      <c r="ZG3" s="47"/>
      <c r="ZH3" s="47"/>
      <c r="ZI3" s="47"/>
      <c r="ZJ3" s="47"/>
      <c r="ZK3" s="47"/>
      <c r="ZL3" s="47"/>
      <c r="ZM3" s="47"/>
      <c r="ZN3" s="47"/>
      <c r="ZO3" s="47"/>
      <c r="ZP3" s="47"/>
      <c r="ZQ3" s="47"/>
      <c r="ZR3" s="47"/>
      <c r="ZS3" s="47"/>
      <c r="ZT3" s="47"/>
      <c r="ZU3" s="47"/>
      <c r="ZV3" s="47"/>
      <c r="ZW3" s="47"/>
      <c r="ZX3" s="47"/>
      <c r="ZY3" s="47"/>
      <c r="ZZ3" s="47"/>
      <c r="AAA3" s="47"/>
      <c r="AAB3" s="47"/>
      <c r="AAC3" s="47"/>
      <c r="AAD3" s="47"/>
      <c r="AAE3" s="47"/>
      <c r="AAF3" s="47"/>
      <c r="AAG3" s="47"/>
      <c r="AAH3" s="47"/>
      <c r="AAI3" s="47"/>
      <c r="AAJ3" s="47"/>
      <c r="AAK3" s="47"/>
      <c r="AAL3" s="47"/>
      <c r="AAM3" s="47"/>
      <c r="AAN3" s="47"/>
      <c r="AAO3" s="47"/>
      <c r="AAP3" s="47"/>
      <c r="AAQ3" s="47"/>
      <c r="AAR3" s="47"/>
      <c r="AAS3" s="47"/>
      <c r="AAT3" s="47"/>
      <c r="AAU3" s="47"/>
      <c r="AAV3" s="47"/>
      <c r="AAW3" s="47"/>
      <c r="AAX3" s="47"/>
      <c r="AAY3" s="47"/>
      <c r="AAZ3" s="47"/>
      <c r="ABA3" s="47"/>
      <c r="ABB3" s="47"/>
      <c r="ABC3" s="47"/>
      <c r="ABD3" s="47"/>
      <c r="ABE3" s="47"/>
      <c r="ABF3" s="47"/>
      <c r="ABG3" s="47"/>
      <c r="ABH3" s="47"/>
      <c r="ABI3" s="47"/>
      <c r="ABJ3" s="47"/>
      <c r="ABK3" s="47"/>
      <c r="ABL3" s="47"/>
      <c r="ABM3" s="47"/>
      <c r="ABN3" s="47"/>
      <c r="ABO3" s="47"/>
      <c r="ABP3" s="47"/>
      <c r="ABQ3" s="47"/>
      <c r="ABR3" s="47"/>
      <c r="ABS3" s="47"/>
      <c r="ABT3" s="47"/>
      <c r="ABU3" s="47"/>
      <c r="ABV3" s="47"/>
      <c r="ABW3" s="47"/>
      <c r="ABX3" s="47"/>
      <c r="ABY3" s="47"/>
      <c r="ABZ3" s="47"/>
      <c r="ACA3" s="47"/>
      <c r="ACB3" s="47"/>
      <c r="ACC3" s="47"/>
      <c r="ACD3" s="47"/>
      <c r="ACE3" s="47"/>
      <c r="ACF3" s="47"/>
      <c r="ACG3" s="47"/>
      <c r="ACH3" s="47"/>
      <c r="ACI3" s="47"/>
      <c r="ACJ3" s="47"/>
      <c r="ACK3" s="47"/>
      <c r="ACL3" s="47"/>
      <c r="ACM3" s="47"/>
      <c r="ACN3" s="47"/>
      <c r="ACO3" s="47"/>
      <c r="ACP3" s="47"/>
      <c r="ACQ3" s="47"/>
      <c r="ACR3" s="47"/>
      <c r="ACS3" s="47"/>
      <c r="ACT3" s="47"/>
      <c r="ACU3" s="47"/>
      <c r="ACV3" s="47"/>
      <c r="ACW3" s="47"/>
      <c r="ACX3" s="47"/>
      <c r="ACY3" s="47"/>
      <c r="ACZ3" s="47"/>
      <c r="ADA3" s="47"/>
      <c r="ADB3" s="47"/>
      <c r="ADC3" s="47"/>
      <c r="ADD3" s="47"/>
      <c r="ADE3" s="47"/>
      <c r="ADF3" s="47"/>
      <c r="ADG3" s="47"/>
      <c r="ADH3" s="47"/>
      <c r="ADI3" s="47"/>
      <c r="ADJ3" s="47"/>
      <c r="ADK3" s="47"/>
      <c r="ADL3" s="47"/>
      <c r="ADM3" s="47"/>
      <c r="ADN3" s="47"/>
      <c r="ADO3" s="47"/>
      <c r="ADP3" s="47"/>
      <c r="ADQ3" s="47"/>
      <c r="ADR3" s="47"/>
      <c r="ADS3" s="47"/>
      <c r="ADT3" s="47"/>
      <c r="ADU3" s="47"/>
      <c r="ADV3" s="47"/>
      <c r="ADW3" s="47"/>
      <c r="ADX3" s="47"/>
      <c r="ADY3" s="47"/>
      <c r="ADZ3" s="47"/>
      <c r="AEA3" s="47"/>
      <c r="AEB3" s="47"/>
      <c r="AEC3" s="47"/>
      <c r="AED3" s="47"/>
      <c r="AEE3" s="47"/>
      <c r="AEF3" s="47"/>
      <c r="AEG3" s="47"/>
      <c r="AEH3" s="47"/>
      <c r="AEI3" s="47"/>
      <c r="AEJ3" s="47"/>
      <c r="AEK3" s="47"/>
      <c r="AEL3" s="47"/>
      <c r="AEM3" s="47"/>
      <c r="AEN3" s="47"/>
      <c r="AEO3" s="47"/>
      <c r="AEP3" s="47"/>
      <c r="AEQ3" s="47"/>
      <c r="AER3" s="47"/>
      <c r="AES3" s="47"/>
      <c r="AET3" s="47"/>
      <c r="AEU3" s="47"/>
      <c r="AEV3" s="47"/>
      <c r="AEW3" s="47"/>
      <c r="AEX3" s="47"/>
      <c r="AEY3" s="47"/>
      <c r="AEZ3" s="47"/>
      <c r="AFA3" s="47"/>
      <c r="AFB3" s="47"/>
      <c r="AFC3" s="47"/>
      <c r="AFD3" s="47"/>
      <c r="AFE3" s="47"/>
      <c r="AFF3" s="47"/>
      <c r="AFG3" s="47"/>
      <c r="AFH3" s="47"/>
      <c r="AFI3" s="47"/>
      <c r="AFJ3" s="47"/>
      <c r="AFK3" s="47"/>
      <c r="AFL3" s="47"/>
      <c r="AFM3" s="47"/>
      <c r="AFN3" s="47"/>
      <c r="AFO3" s="47"/>
      <c r="AFP3" s="47"/>
      <c r="AFQ3" s="47"/>
      <c r="AFR3" s="47"/>
      <c r="AFS3" s="47"/>
      <c r="AFT3" s="47"/>
      <c r="AFU3" s="47"/>
      <c r="AFV3" s="47"/>
      <c r="AFW3" s="47"/>
      <c r="AFX3" s="47"/>
      <c r="AFY3" s="47"/>
      <c r="AFZ3" s="47"/>
      <c r="AGA3" s="47"/>
      <c r="AGB3" s="47"/>
      <c r="AGC3" s="47"/>
      <c r="AGD3" s="47"/>
      <c r="AGE3" s="47"/>
      <c r="AGF3" s="47"/>
      <c r="AGG3" s="47"/>
      <c r="AGH3" s="47"/>
      <c r="AGI3" s="47"/>
      <c r="AGJ3" s="47"/>
      <c r="AGK3" s="47"/>
      <c r="AGL3" s="47"/>
      <c r="AGM3" s="47"/>
      <c r="AGN3" s="47"/>
      <c r="AGO3" s="47"/>
      <c r="AGP3" s="47"/>
      <c r="AGQ3" s="47"/>
      <c r="AGR3" s="47"/>
      <c r="AGS3" s="47"/>
      <c r="AGT3" s="47"/>
      <c r="AGU3" s="47"/>
      <c r="AGV3" s="47"/>
      <c r="AGW3" s="47"/>
      <c r="AGX3" s="47"/>
      <c r="AGY3" s="47"/>
      <c r="AGZ3" s="47"/>
      <c r="AHA3" s="47"/>
      <c r="AHB3" s="47"/>
      <c r="AHC3" s="47"/>
      <c r="AHD3" s="47"/>
      <c r="AHE3" s="47"/>
      <c r="AHF3" s="47"/>
      <c r="AHG3" s="47"/>
      <c r="AHH3" s="47"/>
      <c r="AHI3" s="47"/>
      <c r="AHJ3" s="47"/>
      <c r="AHK3" s="47"/>
      <c r="AHL3" s="47"/>
      <c r="AHM3" s="47"/>
      <c r="AHN3" s="47"/>
      <c r="AHO3" s="47"/>
      <c r="AHP3" s="47"/>
      <c r="AHQ3" s="47"/>
      <c r="AHR3" s="47"/>
      <c r="AHS3" s="47"/>
      <c r="AHT3" s="47"/>
      <c r="AHU3" s="47"/>
      <c r="AHV3" s="47"/>
      <c r="AHW3" s="47"/>
      <c r="AHX3" s="47"/>
      <c r="AHY3" s="47"/>
      <c r="AHZ3" s="47"/>
      <c r="AIA3" s="47"/>
      <c r="AIB3" s="47"/>
      <c r="AIC3" s="47"/>
      <c r="AID3" s="47"/>
      <c r="AIE3" s="47"/>
      <c r="AIF3" s="47"/>
      <c r="AIG3" s="47"/>
      <c r="AIH3" s="47"/>
      <c r="AII3" s="47"/>
      <c r="AIJ3" s="47"/>
      <c r="AIK3" s="47"/>
      <c r="AIL3" s="47"/>
      <c r="AIM3" s="47"/>
      <c r="AIN3" s="47"/>
      <c r="AIO3" s="47"/>
      <c r="AIP3" s="47"/>
      <c r="AIQ3" s="47"/>
      <c r="AIR3" s="47"/>
      <c r="AIS3" s="47"/>
      <c r="AIT3" s="47"/>
      <c r="AIU3" s="47"/>
      <c r="AIV3" s="47"/>
      <c r="AIW3" s="47"/>
      <c r="AIX3" s="47"/>
      <c r="AIY3" s="47"/>
      <c r="AIZ3" s="47"/>
      <c r="AJA3" s="47"/>
      <c r="AJB3" s="47"/>
      <c r="AJC3" s="47"/>
      <c r="AJD3" s="47"/>
      <c r="AJE3" s="47"/>
      <c r="AJF3" s="47"/>
      <c r="AJG3" s="47"/>
      <c r="AJH3" s="47"/>
      <c r="AJI3" s="47"/>
      <c r="AJJ3" s="47"/>
      <c r="AJK3" s="47"/>
      <c r="AJL3" s="47"/>
      <c r="AJM3" s="47"/>
      <c r="AJN3" s="47"/>
      <c r="AJO3" s="47"/>
      <c r="AJP3" s="47"/>
      <c r="AJQ3" s="47"/>
      <c r="AJR3" s="47"/>
      <c r="AJS3" s="47"/>
      <c r="AJT3" s="47"/>
      <c r="AJU3" s="47"/>
      <c r="AJV3" s="47"/>
      <c r="AJW3" s="47"/>
      <c r="AJX3" s="47"/>
      <c r="AJY3" s="47"/>
      <c r="AJZ3" s="47"/>
      <c r="AKA3" s="47"/>
      <c r="AKB3" s="47"/>
      <c r="AKC3" s="47"/>
      <c r="AKD3" s="47"/>
      <c r="AKE3" s="47"/>
      <c r="AKF3" s="47"/>
      <c r="AKG3" s="47"/>
      <c r="AKH3" s="47"/>
      <c r="AKI3" s="47"/>
      <c r="AKJ3" s="47"/>
      <c r="AKK3" s="47"/>
      <c r="AKL3" s="47"/>
      <c r="AKM3" s="47"/>
      <c r="AKN3" s="47"/>
      <c r="AKO3" s="47"/>
      <c r="AKP3" s="47"/>
      <c r="AKQ3" s="47"/>
      <c r="AKR3" s="47"/>
      <c r="AKS3" s="47"/>
      <c r="AKT3" s="47"/>
      <c r="AKU3" s="47"/>
      <c r="AKV3" s="47"/>
      <c r="AKW3" s="47"/>
      <c r="AKX3" s="47"/>
      <c r="AKY3" s="47"/>
      <c r="AKZ3" s="47"/>
      <c r="ALA3" s="47"/>
      <c r="ALB3" s="47"/>
      <c r="ALC3" s="47"/>
      <c r="ALD3" s="47"/>
      <c r="ALE3" s="47"/>
      <c r="ALF3" s="47"/>
      <c r="ALG3" s="47"/>
      <c r="ALH3" s="47"/>
      <c r="ALI3" s="47"/>
      <c r="ALJ3" s="47"/>
      <c r="ALK3" s="47"/>
      <c r="ALL3" s="47"/>
      <c r="ALM3" s="47"/>
      <c r="ALN3" s="47"/>
      <c r="ALO3" s="47"/>
      <c r="ALP3" s="47"/>
      <c r="ALQ3" s="47"/>
      <c r="ALR3" s="47"/>
      <c r="ALS3" s="47"/>
      <c r="ALT3" s="47"/>
      <c r="ALU3" s="47"/>
      <c r="ALV3" s="47"/>
      <c r="ALW3" s="47"/>
      <c r="ALX3" s="47"/>
      <c r="ALY3" s="47"/>
      <c r="ALZ3" s="47"/>
      <c r="AMA3" s="47"/>
      <c r="AMB3" s="47"/>
      <c r="AMC3" s="47"/>
      <c r="AMD3" s="47"/>
      <c r="AME3" s="47"/>
      <c r="AMF3" s="47"/>
      <c r="AMG3" s="47"/>
      <c r="AMH3" s="47"/>
      <c r="AMI3" s="47"/>
      <c r="AMJ3" s="47"/>
      <c r="AMK3" s="47"/>
      <c r="AML3" s="47"/>
      <c r="AMM3" s="47"/>
      <c r="AMN3" s="47"/>
      <c r="AMO3" s="47"/>
      <c r="AMP3" s="47"/>
      <c r="AMQ3" s="47"/>
      <c r="AMR3" s="47"/>
      <c r="AMS3" s="47"/>
      <c r="AMT3" s="47"/>
      <c r="AMU3" s="47"/>
      <c r="AMV3" s="47"/>
      <c r="AMW3" s="47"/>
      <c r="AMX3" s="47"/>
      <c r="AMY3" s="47"/>
      <c r="AMZ3" s="47"/>
      <c r="ANA3" s="47"/>
      <c r="ANB3" s="47"/>
      <c r="ANC3" s="47"/>
      <c r="AND3" s="47"/>
      <c r="ANE3" s="47"/>
      <c r="ANF3" s="47"/>
      <c r="ANG3" s="47"/>
      <c r="ANH3" s="47"/>
      <c r="ANI3" s="47"/>
      <c r="ANJ3" s="47"/>
      <c r="ANK3" s="47"/>
      <c r="ANL3" s="47"/>
      <c r="ANM3" s="47"/>
      <c r="ANN3" s="47"/>
      <c r="ANO3" s="47"/>
      <c r="ANP3" s="47"/>
      <c r="ANQ3" s="47"/>
      <c r="ANR3" s="47"/>
      <c r="ANS3" s="47"/>
      <c r="ANT3" s="47"/>
      <c r="ANU3" s="47"/>
      <c r="ANV3" s="47"/>
      <c r="ANW3" s="47"/>
      <c r="ANX3" s="47"/>
      <c r="ANY3" s="47"/>
      <c r="ANZ3" s="47"/>
      <c r="AOA3" s="47"/>
      <c r="AOB3" s="47"/>
      <c r="AOC3" s="47"/>
      <c r="AOD3" s="47"/>
      <c r="AOE3" s="47"/>
      <c r="AOF3" s="47"/>
      <c r="AOG3" s="47"/>
      <c r="AOH3" s="47"/>
      <c r="AOI3" s="47"/>
      <c r="AOJ3" s="47"/>
      <c r="AOK3" s="47"/>
      <c r="AOL3" s="47"/>
      <c r="AOM3" s="47"/>
      <c r="AON3" s="47"/>
      <c r="AOO3" s="47"/>
      <c r="AOP3" s="47"/>
      <c r="AOQ3" s="47"/>
      <c r="AOR3" s="47"/>
      <c r="AOS3" s="47"/>
      <c r="AOT3" s="47"/>
      <c r="AOU3" s="47"/>
      <c r="AOV3" s="47"/>
      <c r="AOW3" s="47"/>
      <c r="AOX3" s="47"/>
      <c r="AOY3" s="47"/>
      <c r="AOZ3" s="47"/>
      <c r="APA3" s="47"/>
      <c r="APB3" s="47"/>
      <c r="APC3" s="47"/>
      <c r="APD3" s="47"/>
      <c r="APE3" s="47"/>
      <c r="APF3" s="47"/>
      <c r="APG3" s="47"/>
      <c r="APH3" s="47"/>
      <c r="API3" s="47"/>
      <c r="APJ3" s="47"/>
      <c r="APK3" s="47"/>
      <c r="APL3" s="47"/>
      <c r="APM3" s="47"/>
      <c r="APN3" s="47"/>
      <c r="APO3" s="47"/>
      <c r="APP3" s="47"/>
      <c r="APQ3" s="47"/>
      <c r="APR3" s="47"/>
      <c r="APS3" s="47"/>
      <c r="APT3" s="47"/>
      <c r="APU3" s="47"/>
      <c r="APV3" s="47"/>
      <c r="APW3" s="47"/>
      <c r="APX3" s="47"/>
      <c r="APY3" s="47"/>
      <c r="APZ3" s="47"/>
      <c r="AQA3" s="47"/>
      <c r="AQB3" s="47"/>
      <c r="AQC3" s="47"/>
      <c r="AQD3" s="47"/>
      <c r="AQE3" s="47"/>
      <c r="AQF3" s="47"/>
      <c r="AQG3" s="47"/>
      <c r="AQH3" s="47"/>
      <c r="AQI3" s="47"/>
      <c r="AQJ3" s="47"/>
      <c r="AQK3" s="47"/>
      <c r="AQL3" s="47"/>
      <c r="AQM3" s="47"/>
      <c r="AQN3" s="47"/>
      <c r="AQO3" s="47"/>
      <c r="AQP3" s="47"/>
      <c r="AQQ3" s="47"/>
      <c r="AQR3" s="47"/>
      <c r="AQS3" s="47"/>
      <c r="AQT3" s="47"/>
      <c r="AQU3" s="47"/>
      <c r="AQV3" s="47"/>
      <c r="AQW3" s="47"/>
      <c r="AQX3" s="47"/>
      <c r="AQY3" s="47"/>
      <c r="AQZ3" s="47"/>
      <c r="ARA3" s="47"/>
      <c r="ARB3" s="47"/>
      <c r="ARC3" s="47"/>
      <c r="ARD3" s="47"/>
      <c r="ARE3" s="47"/>
      <c r="ARF3" s="47"/>
      <c r="ARG3" s="47"/>
      <c r="ARH3" s="47"/>
      <c r="ARI3" s="47"/>
      <c r="ARJ3" s="47"/>
      <c r="ARK3" s="47"/>
      <c r="ARL3" s="47"/>
      <c r="ARM3" s="47"/>
      <c r="ARN3" s="47"/>
      <c r="ARO3" s="47"/>
      <c r="ARP3" s="47"/>
      <c r="ARQ3" s="47"/>
      <c r="ARR3" s="47"/>
      <c r="ARS3" s="47"/>
      <c r="ART3" s="47"/>
      <c r="ARU3" s="47"/>
      <c r="ARV3" s="47"/>
      <c r="ARW3" s="47"/>
      <c r="ARX3" s="47"/>
      <c r="ARY3" s="47"/>
      <c r="ARZ3" s="47"/>
      <c r="ASA3" s="47"/>
      <c r="ASB3" s="47"/>
      <c r="ASC3" s="47"/>
      <c r="ASD3" s="47"/>
      <c r="ASE3" s="47"/>
      <c r="ASF3" s="47"/>
      <c r="ASG3" s="47"/>
      <c r="ASH3" s="47"/>
      <c r="ASI3" s="47"/>
      <c r="ASJ3" s="47"/>
      <c r="ASK3" s="47"/>
      <c r="ASL3" s="47"/>
      <c r="ASM3" s="47"/>
      <c r="ASN3" s="47"/>
      <c r="ASO3" s="47"/>
      <c r="ASP3" s="47"/>
      <c r="ASQ3" s="47"/>
      <c r="ASR3" s="47"/>
      <c r="ASS3" s="47"/>
      <c r="AST3" s="47"/>
      <c r="ASU3" s="47"/>
      <c r="ASV3" s="47"/>
      <c r="ASW3" s="47"/>
      <c r="ASX3" s="47"/>
      <c r="ASY3" s="47"/>
      <c r="ASZ3" s="47"/>
      <c r="ATA3" s="47"/>
      <c r="ATB3" s="47"/>
      <c r="ATC3" s="47"/>
      <c r="ATD3" s="47"/>
      <c r="ATE3" s="47"/>
      <c r="ATF3" s="47"/>
      <c r="ATG3" s="47"/>
      <c r="ATH3" s="47"/>
      <c r="ATI3" s="47"/>
      <c r="ATJ3" s="47"/>
      <c r="ATK3" s="47"/>
      <c r="ATL3" s="47"/>
      <c r="ATM3" s="47"/>
      <c r="ATN3" s="47"/>
      <c r="ATO3" s="47"/>
      <c r="ATP3" s="47"/>
      <c r="ATQ3" s="47"/>
      <c r="ATR3" s="47"/>
      <c r="ATS3" s="47"/>
      <c r="ATT3" s="47"/>
      <c r="ATU3" s="47"/>
      <c r="ATV3" s="47"/>
      <c r="ATW3" s="47"/>
      <c r="ATX3" s="47"/>
      <c r="ATY3" s="47"/>
      <c r="ATZ3" s="47"/>
      <c r="AUA3" s="47"/>
      <c r="AUB3" s="47"/>
      <c r="AUC3" s="47"/>
      <c r="AUD3" s="47"/>
      <c r="AUE3" s="47"/>
      <c r="AUF3" s="47"/>
      <c r="AUG3" s="47"/>
      <c r="AUH3" s="47"/>
      <c r="AUI3" s="47"/>
      <c r="AUJ3" s="47"/>
      <c r="AUK3" s="47"/>
      <c r="AUL3" s="47"/>
      <c r="AUM3" s="47"/>
      <c r="AUN3" s="47"/>
      <c r="AUO3" s="47"/>
      <c r="AUP3" s="47"/>
      <c r="AUQ3" s="47"/>
      <c r="AUR3" s="47"/>
      <c r="AUS3" s="47"/>
      <c r="AUT3" s="47"/>
      <c r="AUU3" s="47"/>
      <c r="AUV3" s="47"/>
      <c r="AUW3" s="47"/>
      <c r="AUX3" s="47"/>
      <c r="AUY3" s="47"/>
      <c r="AUZ3" s="47"/>
      <c r="AVA3" s="47"/>
      <c r="AVB3" s="47"/>
      <c r="AVC3" s="47"/>
      <c r="AVD3" s="47"/>
      <c r="AVE3" s="47"/>
      <c r="AVF3" s="47"/>
      <c r="AVG3" s="47"/>
      <c r="AVH3" s="47"/>
      <c r="AVI3" s="47"/>
      <c r="AVJ3" s="47"/>
      <c r="AVK3" s="47"/>
      <c r="AVL3" s="47"/>
      <c r="AVM3" s="47"/>
      <c r="AVN3" s="47"/>
      <c r="AVO3" s="47"/>
      <c r="AVP3" s="47"/>
      <c r="AVQ3" s="47"/>
      <c r="AVR3" s="47"/>
      <c r="AVS3" s="47"/>
      <c r="AVT3" s="47"/>
      <c r="AVU3" s="47"/>
      <c r="AVV3" s="47"/>
      <c r="AVW3" s="47"/>
      <c r="AVX3" s="47"/>
      <c r="AVY3" s="47"/>
      <c r="AVZ3" s="47"/>
      <c r="AWA3" s="47"/>
      <c r="AWB3" s="47"/>
      <c r="AWC3" s="47"/>
      <c r="AWD3" s="47"/>
      <c r="AWE3" s="47"/>
      <c r="AWF3" s="47"/>
      <c r="AWG3" s="47"/>
      <c r="AWH3" s="47"/>
      <c r="AWI3" s="47"/>
      <c r="AWJ3" s="47"/>
      <c r="AWK3" s="47"/>
      <c r="AWL3" s="47"/>
      <c r="AWM3" s="47"/>
      <c r="AWN3" s="47"/>
      <c r="AWO3" s="47"/>
      <c r="AWP3" s="47"/>
      <c r="AWQ3" s="47"/>
      <c r="AWR3" s="47"/>
      <c r="AWS3" s="47"/>
      <c r="AWT3" s="47"/>
      <c r="AWU3" s="47"/>
      <c r="AWV3" s="47"/>
      <c r="AWW3" s="47"/>
      <c r="AWX3" s="47"/>
      <c r="AWY3" s="47"/>
      <c r="AWZ3" s="47"/>
      <c r="AXA3" s="47"/>
      <c r="AXB3" s="47"/>
      <c r="AXC3" s="47"/>
      <c r="AXD3" s="47"/>
      <c r="AXE3" s="47"/>
      <c r="AXF3" s="47"/>
      <c r="AXG3" s="47"/>
      <c r="AXH3" s="47"/>
      <c r="AXI3" s="47"/>
      <c r="AXJ3" s="47"/>
      <c r="AXK3" s="47"/>
      <c r="AXL3" s="47"/>
      <c r="AXM3" s="47"/>
      <c r="AXN3" s="47"/>
      <c r="AXO3" s="47"/>
      <c r="AXP3" s="47"/>
      <c r="AXQ3" s="47"/>
      <c r="AXR3" s="47"/>
      <c r="AXS3" s="47"/>
      <c r="AXT3" s="47"/>
      <c r="AXU3" s="47"/>
      <c r="AXV3" s="47"/>
      <c r="AXW3" s="47"/>
      <c r="AXX3" s="47"/>
      <c r="AXY3" s="47"/>
      <c r="AXZ3" s="47"/>
      <c r="AYA3" s="47"/>
      <c r="AYB3" s="47"/>
      <c r="AYC3" s="47"/>
      <c r="AYD3" s="47"/>
      <c r="AYE3" s="47"/>
      <c r="AYF3" s="47"/>
      <c r="AYG3" s="47"/>
      <c r="AYH3" s="47"/>
      <c r="AYI3" s="47"/>
      <c r="AYJ3" s="47"/>
      <c r="AYK3" s="47"/>
      <c r="AYL3" s="47"/>
      <c r="AYM3" s="47"/>
      <c r="AYN3" s="47"/>
      <c r="AYO3" s="47"/>
      <c r="AYP3" s="47"/>
      <c r="AYQ3" s="47"/>
      <c r="AYR3" s="47"/>
      <c r="AYS3" s="47"/>
      <c r="AYT3" s="47"/>
      <c r="AYU3" s="47"/>
      <c r="AYV3" s="47"/>
      <c r="AYW3" s="47"/>
      <c r="AYX3" s="47"/>
      <c r="AYY3" s="47"/>
      <c r="AYZ3" s="47"/>
      <c r="AZA3" s="47"/>
      <c r="AZB3" s="47"/>
      <c r="AZC3" s="47"/>
      <c r="AZD3" s="47"/>
      <c r="AZE3" s="47"/>
      <c r="AZF3" s="47"/>
      <c r="AZG3" s="47"/>
      <c r="AZH3" s="47"/>
      <c r="AZI3" s="47"/>
      <c r="AZJ3" s="47"/>
      <c r="AZK3" s="47"/>
      <c r="AZL3" s="47"/>
      <c r="AZM3" s="47"/>
      <c r="AZN3" s="47"/>
      <c r="AZO3" s="47"/>
      <c r="AZP3" s="47"/>
      <c r="AZQ3" s="47"/>
      <c r="AZR3" s="47"/>
      <c r="AZS3" s="47"/>
      <c r="AZT3" s="47"/>
      <c r="AZU3" s="47"/>
      <c r="AZV3" s="47"/>
      <c r="AZW3" s="47"/>
      <c r="AZX3" s="47"/>
      <c r="AZY3" s="47"/>
      <c r="AZZ3" s="47"/>
      <c r="BAA3" s="47"/>
      <c r="BAB3" s="47"/>
      <c r="BAC3" s="47"/>
      <c r="BAD3" s="47"/>
      <c r="BAE3" s="47"/>
      <c r="BAF3" s="47"/>
      <c r="BAG3" s="47"/>
      <c r="BAH3" s="47"/>
      <c r="BAI3" s="47"/>
      <c r="BAJ3" s="47"/>
      <c r="BAK3" s="47"/>
      <c r="BAL3" s="47"/>
      <c r="BAM3" s="47"/>
      <c r="BAN3" s="47"/>
      <c r="BAO3" s="47"/>
      <c r="BAP3" s="47"/>
      <c r="BAQ3" s="47"/>
      <c r="BAR3" s="47"/>
      <c r="BAS3" s="47"/>
      <c r="BAT3" s="47"/>
      <c r="BAU3" s="47"/>
      <c r="BAV3" s="47"/>
      <c r="BAW3" s="47"/>
      <c r="BAX3" s="47"/>
      <c r="BAY3" s="47"/>
      <c r="BAZ3" s="47"/>
      <c r="BBA3" s="47"/>
      <c r="BBB3" s="47"/>
      <c r="BBC3" s="47"/>
      <c r="BBD3" s="47"/>
      <c r="BBE3" s="47"/>
      <c r="BBF3" s="47"/>
      <c r="BBG3" s="47"/>
      <c r="BBH3" s="47"/>
      <c r="BBI3" s="47"/>
      <c r="BBJ3" s="47"/>
      <c r="BBK3" s="47"/>
      <c r="BBL3" s="47"/>
      <c r="BBM3" s="47"/>
      <c r="BBN3" s="47"/>
      <c r="BBO3" s="47"/>
      <c r="BBP3" s="47"/>
      <c r="BBQ3" s="47"/>
      <c r="BBR3" s="47"/>
      <c r="BBS3" s="47"/>
      <c r="BBT3" s="47"/>
      <c r="BBU3" s="47"/>
      <c r="BBV3" s="47"/>
      <c r="BBW3" s="47"/>
      <c r="BBX3" s="47"/>
      <c r="BBY3" s="47"/>
      <c r="BBZ3" s="47"/>
      <c r="BCA3" s="47"/>
      <c r="BCB3" s="47"/>
      <c r="BCC3" s="47"/>
      <c r="BCD3" s="47"/>
      <c r="BCE3" s="47"/>
      <c r="BCF3" s="47"/>
      <c r="BCG3" s="47"/>
      <c r="BCH3" s="47"/>
      <c r="BCI3" s="47"/>
      <c r="BCJ3" s="47"/>
      <c r="BCK3" s="47"/>
      <c r="BCL3" s="47"/>
      <c r="BCM3" s="47"/>
      <c r="BCN3" s="47"/>
      <c r="BCO3" s="47"/>
      <c r="BCP3" s="47"/>
      <c r="BCQ3" s="47"/>
      <c r="BCR3" s="47"/>
      <c r="BCS3" s="47"/>
      <c r="BCT3" s="47"/>
      <c r="BCU3" s="47"/>
      <c r="BCV3" s="47"/>
      <c r="BCW3" s="47"/>
      <c r="BCX3" s="47"/>
      <c r="BCY3" s="47"/>
      <c r="BCZ3" s="47"/>
      <c r="BDA3" s="47"/>
      <c r="BDB3" s="47"/>
      <c r="BDC3" s="47"/>
      <c r="BDD3" s="47"/>
      <c r="BDE3" s="47"/>
      <c r="BDF3" s="47"/>
      <c r="BDG3" s="47"/>
      <c r="BDH3" s="47"/>
      <c r="BDI3" s="47"/>
      <c r="BDJ3" s="47"/>
      <c r="BDK3" s="47"/>
      <c r="BDL3" s="47"/>
      <c r="BDM3" s="47"/>
      <c r="BDN3" s="47"/>
      <c r="BDO3" s="47"/>
      <c r="BDP3" s="47"/>
      <c r="BDQ3" s="47"/>
      <c r="BDR3" s="47"/>
      <c r="BDS3" s="47"/>
      <c r="BDT3" s="47"/>
      <c r="BDU3" s="47"/>
      <c r="BDV3" s="47"/>
      <c r="BDW3" s="47"/>
      <c r="BDX3" s="47"/>
      <c r="BDY3" s="47"/>
      <c r="BDZ3" s="47"/>
      <c r="BEA3" s="47"/>
      <c r="BEB3" s="47"/>
      <c r="BEC3" s="47"/>
      <c r="BED3" s="47"/>
      <c r="BEE3" s="47"/>
      <c r="BEF3" s="47"/>
      <c r="BEG3" s="47"/>
      <c r="BEH3" s="47"/>
      <c r="BEI3" s="47"/>
      <c r="BEJ3" s="47"/>
      <c r="BEK3" s="47"/>
      <c r="BEL3" s="47"/>
      <c r="BEM3" s="47"/>
      <c r="BEN3" s="47"/>
      <c r="BEO3" s="47"/>
      <c r="BEP3" s="47"/>
      <c r="BEQ3" s="47"/>
      <c r="BER3" s="47"/>
      <c r="BES3" s="47"/>
      <c r="BET3" s="47"/>
      <c r="BEU3" s="47"/>
      <c r="BEV3" s="47"/>
      <c r="BEW3" s="47"/>
      <c r="BEX3" s="47"/>
      <c r="BEY3" s="47"/>
      <c r="BEZ3" s="47"/>
      <c r="BFA3" s="47"/>
      <c r="BFB3" s="47"/>
      <c r="BFC3" s="47"/>
      <c r="BFD3" s="47"/>
      <c r="BFE3" s="47"/>
      <c r="BFF3" s="47"/>
      <c r="BFG3" s="47"/>
      <c r="BFH3" s="47"/>
      <c r="BFI3" s="47"/>
      <c r="BFJ3" s="47"/>
      <c r="BFK3" s="47"/>
      <c r="BFL3" s="47"/>
      <c r="BFM3" s="47"/>
      <c r="BFN3" s="47"/>
      <c r="BFO3" s="47"/>
      <c r="BFP3" s="47"/>
      <c r="BFQ3" s="47"/>
      <c r="BFR3" s="47"/>
      <c r="BFS3" s="47"/>
      <c r="BFT3" s="47"/>
      <c r="BFU3" s="47"/>
      <c r="BFV3" s="47"/>
      <c r="BFW3" s="47"/>
      <c r="BFX3" s="47"/>
      <c r="BFY3" s="47"/>
      <c r="BFZ3" s="47"/>
      <c r="BGA3" s="47"/>
      <c r="BGB3" s="47"/>
      <c r="BGC3" s="47"/>
      <c r="BGD3" s="47"/>
      <c r="BGE3" s="47"/>
      <c r="BGF3" s="47"/>
      <c r="BGG3" s="47"/>
      <c r="BGH3" s="47"/>
      <c r="BGI3" s="47"/>
      <c r="BGJ3" s="47"/>
      <c r="BGK3" s="47"/>
      <c r="BGL3" s="47"/>
      <c r="BGM3" s="47"/>
      <c r="BGN3" s="47"/>
      <c r="BGO3" s="47"/>
      <c r="BGP3" s="47"/>
      <c r="BGQ3" s="47"/>
      <c r="BGR3" s="47"/>
      <c r="BGS3" s="47"/>
      <c r="BGT3" s="47"/>
      <c r="BGU3" s="47"/>
      <c r="BGV3" s="47"/>
      <c r="BGW3" s="47"/>
      <c r="BGX3" s="47"/>
      <c r="BGY3" s="47"/>
      <c r="BGZ3" s="47"/>
      <c r="BHA3" s="47"/>
      <c r="BHB3" s="47"/>
      <c r="BHC3" s="47"/>
      <c r="BHD3" s="47"/>
      <c r="BHE3" s="47"/>
      <c r="BHF3" s="47"/>
      <c r="BHG3" s="47"/>
      <c r="BHH3" s="47"/>
      <c r="BHI3" s="47"/>
      <c r="BHJ3" s="47"/>
      <c r="BHK3" s="47"/>
      <c r="BHL3" s="47"/>
      <c r="BHM3" s="47"/>
      <c r="BHN3" s="47"/>
      <c r="BHO3" s="47"/>
      <c r="BHP3" s="47"/>
      <c r="BHQ3" s="47"/>
      <c r="BHR3" s="47"/>
      <c r="BHS3" s="47"/>
      <c r="BHT3" s="47"/>
      <c r="BHU3" s="47"/>
      <c r="BHV3" s="47"/>
      <c r="BHW3" s="47"/>
      <c r="BHX3" s="47"/>
      <c r="BHY3" s="47"/>
      <c r="BHZ3" s="47"/>
      <c r="BIA3" s="47"/>
      <c r="BIB3" s="47"/>
      <c r="BIC3" s="47"/>
      <c r="BID3" s="47"/>
      <c r="BIE3" s="47"/>
      <c r="BIF3" s="47"/>
      <c r="BIG3" s="47"/>
      <c r="BIH3" s="47"/>
      <c r="BII3" s="47"/>
      <c r="BIJ3" s="47"/>
      <c r="BIK3" s="47"/>
      <c r="BIL3" s="47"/>
      <c r="BIM3" s="47"/>
      <c r="BIN3" s="47"/>
      <c r="BIO3" s="47"/>
      <c r="BIP3" s="47"/>
      <c r="BIQ3" s="47"/>
      <c r="BIR3" s="47"/>
      <c r="BIS3" s="47"/>
      <c r="BIT3" s="47"/>
      <c r="BIU3" s="47"/>
      <c r="BIV3" s="47"/>
      <c r="BIW3" s="47"/>
      <c r="BIX3" s="47"/>
      <c r="BIY3" s="47"/>
      <c r="BIZ3" s="47"/>
      <c r="BJA3" s="47"/>
      <c r="BJB3" s="47"/>
      <c r="BJC3" s="47"/>
      <c r="BJD3" s="47"/>
      <c r="BJE3" s="47"/>
      <c r="BJF3" s="47"/>
      <c r="BJG3" s="47"/>
      <c r="BJH3" s="47"/>
      <c r="BJI3" s="47"/>
      <c r="BJJ3" s="47"/>
      <c r="BJK3" s="47"/>
      <c r="BJL3" s="47"/>
      <c r="BJM3" s="47"/>
      <c r="BJN3" s="47"/>
      <c r="BJO3" s="47"/>
      <c r="BJP3" s="47"/>
      <c r="BJQ3" s="47"/>
      <c r="BJR3" s="47"/>
      <c r="BJS3" s="47"/>
      <c r="BJT3" s="47"/>
      <c r="BJU3" s="47"/>
      <c r="BJV3" s="47"/>
      <c r="BJW3" s="47"/>
      <c r="BJX3" s="47"/>
      <c r="BJY3" s="47"/>
      <c r="BJZ3" s="47"/>
      <c r="BKA3" s="47"/>
      <c r="BKB3" s="47"/>
      <c r="BKC3" s="47"/>
      <c r="BKD3" s="47"/>
      <c r="BKE3" s="47"/>
      <c r="BKF3" s="47"/>
      <c r="BKG3" s="47"/>
      <c r="BKH3" s="47"/>
      <c r="BKI3" s="47"/>
      <c r="BKJ3" s="47"/>
      <c r="BKK3" s="47"/>
      <c r="BKL3" s="47"/>
      <c r="BKM3" s="47"/>
      <c r="BKN3" s="47"/>
      <c r="BKO3" s="47"/>
      <c r="BKP3" s="47"/>
      <c r="BKQ3" s="47"/>
      <c r="BKR3" s="47"/>
      <c r="BKS3" s="47"/>
      <c r="BKT3" s="47"/>
      <c r="BKU3" s="47"/>
      <c r="BKV3" s="47"/>
      <c r="BKW3" s="47"/>
      <c r="BKX3" s="47"/>
      <c r="BKY3" s="47"/>
      <c r="BKZ3" s="47"/>
      <c r="BLA3" s="47"/>
      <c r="BLB3" s="47"/>
      <c r="BLC3" s="47"/>
      <c r="BLD3" s="47"/>
      <c r="BLE3" s="47"/>
      <c r="BLF3" s="47"/>
      <c r="BLG3" s="47"/>
      <c r="BLH3" s="47"/>
      <c r="BLI3" s="47"/>
      <c r="BLJ3" s="47"/>
      <c r="BLK3" s="47"/>
      <c r="BLL3" s="47"/>
      <c r="BLM3" s="47"/>
      <c r="BLN3" s="47"/>
      <c r="BLO3" s="47"/>
      <c r="BLP3" s="47"/>
      <c r="BLQ3" s="47"/>
      <c r="BLR3" s="47"/>
      <c r="BLS3" s="47"/>
      <c r="BLT3" s="47"/>
      <c r="BLU3" s="47"/>
      <c r="BLV3" s="47"/>
      <c r="BLW3" s="47"/>
      <c r="BLX3" s="47"/>
      <c r="BLY3" s="47"/>
      <c r="BLZ3" s="47"/>
      <c r="BMA3" s="47"/>
      <c r="BMB3" s="47"/>
      <c r="BMC3" s="47"/>
      <c r="BMD3" s="47"/>
      <c r="BME3" s="47"/>
      <c r="BMF3" s="47"/>
      <c r="BMG3" s="47"/>
      <c r="BMH3" s="47"/>
      <c r="BMI3" s="47"/>
      <c r="BMJ3" s="47"/>
      <c r="BMK3" s="47"/>
      <c r="BML3" s="47"/>
      <c r="BMM3" s="47"/>
      <c r="BMN3" s="47"/>
      <c r="BMO3" s="47"/>
      <c r="BMP3" s="47"/>
      <c r="BMQ3" s="47"/>
      <c r="BMR3" s="47"/>
      <c r="BMS3" s="47"/>
      <c r="BMT3" s="47"/>
      <c r="BMU3" s="47"/>
      <c r="BMV3" s="47"/>
      <c r="BMW3" s="47"/>
      <c r="BMX3" s="47"/>
      <c r="BMY3" s="47"/>
      <c r="BMZ3" s="47"/>
      <c r="BNA3" s="47"/>
      <c r="BNB3" s="47"/>
      <c r="BNC3" s="47"/>
      <c r="BND3" s="47"/>
      <c r="BNE3" s="47"/>
      <c r="BNF3" s="47"/>
      <c r="BNG3" s="47"/>
      <c r="BNH3" s="47"/>
      <c r="BNI3" s="47"/>
      <c r="BNJ3" s="47"/>
      <c r="BNK3" s="47"/>
      <c r="BNL3" s="47"/>
      <c r="BNM3" s="47"/>
      <c r="BNN3" s="47"/>
      <c r="BNO3" s="47"/>
      <c r="BNP3" s="47"/>
      <c r="BNQ3" s="47"/>
      <c r="BNR3" s="47"/>
      <c r="BNS3" s="47"/>
      <c r="BNT3" s="47"/>
      <c r="BNU3" s="47"/>
      <c r="BNV3" s="47"/>
      <c r="BNW3" s="47"/>
      <c r="BNX3" s="47"/>
      <c r="BNY3" s="47"/>
      <c r="BNZ3" s="47"/>
      <c r="BOA3" s="47"/>
      <c r="BOB3" s="47"/>
      <c r="BOC3" s="47"/>
      <c r="BOD3" s="47"/>
      <c r="BOE3" s="47"/>
      <c r="BOF3" s="47"/>
      <c r="BOG3" s="47"/>
      <c r="BOH3" s="47"/>
      <c r="BOI3" s="47"/>
      <c r="BOJ3" s="47"/>
      <c r="BOK3" s="47"/>
      <c r="BOL3" s="47"/>
      <c r="BOM3" s="47"/>
      <c r="BON3" s="47"/>
      <c r="BOO3" s="47"/>
      <c r="BOP3" s="47"/>
      <c r="BOQ3" s="47"/>
      <c r="BOR3" s="47"/>
      <c r="BOS3" s="47"/>
      <c r="BOT3" s="47"/>
      <c r="BOU3" s="47"/>
      <c r="BOV3" s="47"/>
      <c r="BOW3" s="47"/>
      <c r="BOX3" s="47"/>
      <c r="BOY3" s="47"/>
      <c r="BOZ3" s="47"/>
      <c r="BPA3" s="47"/>
      <c r="BPB3" s="47"/>
      <c r="BPC3" s="47"/>
      <c r="BPD3" s="47"/>
      <c r="BPE3" s="47"/>
      <c r="BPF3" s="47"/>
      <c r="BPG3" s="47"/>
      <c r="BPH3" s="47"/>
      <c r="BPI3" s="47"/>
      <c r="BPJ3" s="47"/>
      <c r="BPK3" s="47"/>
      <c r="BPL3" s="47"/>
      <c r="BPM3" s="47"/>
      <c r="BPN3" s="47"/>
      <c r="BPO3" s="47"/>
      <c r="BPP3" s="47"/>
      <c r="BPQ3" s="47"/>
      <c r="BPR3" s="47"/>
      <c r="BPS3" s="47"/>
      <c r="BPT3" s="47"/>
      <c r="BPU3" s="47"/>
      <c r="BPV3" s="47"/>
      <c r="BPW3" s="47"/>
      <c r="BPX3" s="47"/>
      <c r="BPY3" s="47"/>
      <c r="BPZ3" s="47"/>
      <c r="BQA3" s="47"/>
      <c r="BQB3" s="47"/>
      <c r="BQC3" s="47"/>
      <c r="BQD3" s="47"/>
      <c r="BQE3" s="47"/>
      <c r="BQF3" s="47"/>
      <c r="BQG3" s="47"/>
      <c r="BQH3" s="47"/>
      <c r="BQI3" s="47"/>
      <c r="BQJ3" s="47"/>
      <c r="BQK3" s="47"/>
      <c r="BQL3" s="47"/>
      <c r="BQM3" s="47"/>
      <c r="BQN3" s="47"/>
      <c r="BQO3" s="47"/>
      <c r="BQP3" s="47"/>
      <c r="BQQ3" s="47"/>
      <c r="BQR3" s="47"/>
      <c r="BQS3" s="47"/>
      <c r="BQT3" s="47"/>
      <c r="BQU3" s="47"/>
      <c r="BQV3" s="47"/>
      <c r="BQW3" s="47"/>
      <c r="BQX3" s="47"/>
      <c r="BQY3" s="47"/>
      <c r="BQZ3" s="47"/>
      <c r="BRA3" s="47"/>
      <c r="BRB3" s="47"/>
      <c r="BRC3" s="47"/>
      <c r="BRD3" s="47"/>
      <c r="BRE3" s="47"/>
      <c r="BRF3" s="47"/>
      <c r="BRG3" s="47"/>
      <c r="BRH3" s="47"/>
      <c r="BRI3" s="47"/>
      <c r="BRJ3" s="47"/>
      <c r="BRK3" s="47"/>
      <c r="BRL3" s="47"/>
      <c r="BRM3" s="47"/>
      <c r="BRN3" s="47"/>
      <c r="BRO3" s="47"/>
      <c r="BRP3" s="47"/>
      <c r="BRQ3" s="47"/>
      <c r="BRR3" s="47"/>
      <c r="BRS3" s="47"/>
      <c r="BRT3" s="47"/>
      <c r="BRU3" s="47"/>
      <c r="BRV3" s="47"/>
      <c r="BRW3" s="47"/>
      <c r="BRX3" s="47"/>
      <c r="BRY3" s="47"/>
      <c r="BRZ3" s="47"/>
      <c r="BSA3" s="47"/>
      <c r="BSB3" s="47"/>
      <c r="BSC3" s="47"/>
      <c r="BSD3" s="47"/>
      <c r="BSE3" s="47"/>
      <c r="BSF3" s="47"/>
      <c r="BSG3" s="47"/>
      <c r="BSH3" s="47"/>
      <c r="BSI3" s="47"/>
      <c r="BSJ3" s="47"/>
      <c r="BSK3" s="47"/>
      <c r="BSL3" s="47"/>
      <c r="BSM3" s="47"/>
      <c r="BSN3" s="47"/>
      <c r="BSO3" s="47"/>
      <c r="BSP3" s="47"/>
      <c r="BSQ3" s="47"/>
      <c r="BSR3" s="47"/>
      <c r="BSS3" s="47"/>
      <c r="BST3" s="47"/>
      <c r="BSU3" s="47"/>
      <c r="BSV3" s="47"/>
      <c r="BSW3" s="47"/>
      <c r="BSX3" s="47"/>
      <c r="BSY3" s="47"/>
      <c r="BSZ3" s="47"/>
      <c r="BTA3" s="47"/>
      <c r="BTB3" s="47"/>
      <c r="BTC3" s="47"/>
      <c r="BTD3" s="47"/>
      <c r="BTE3" s="47"/>
      <c r="BTF3" s="47"/>
      <c r="BTG3" s="47"/>
      <c r="BTH3" s="47"/>
      <c r="BTI3" s="47"/>
      <c r="BTJ3" s="47"/>
      <c r="BTK3" s="47"/>
      <c r="BTL3" s="47"/>
      <c r="BTM3" s="47"/>
      <c r="BTN3" s="47"/>
      <c r="BTO3" s="47"/>
      <c r="BTP3" s="47"/>
      <c r="BTQ3" s="47"/>
      <c r="BTR3" s="47"/>
      <c r="BTS3" s="47"/>
      <c r="BTT3" s="47"/>
      <c r="BTU3" s="47"/>
      <c r="BTV3" s="47"/>
      <c r="BTW3" s="47"/>
      <c r="BTX3" s="47"/>
      <c r="BTY3" s="47"/>
      <c r="BTZ3" s="47"/>
      <c r="BUA3" s="47"/>
      <c r="BUB3" s="47"/>
      <c r="BUC3" s="47"/>
      <c r="BUD3" s="47"/>
      <c r="BUE3" s="47"/>
      <c r="BUF3" s="47"/>
      <c r="BUG3" s="47"/>
      <c r="BUH3" s="47"/>
      <c r="BUI3" s="47"/>
      <c r="BUJ3" s="47"/>
      <c r="BUK3" s="47"/>
      <c r="BUL3" s="47"/>
      <c r="BUM3" s="47"/>
      <c r="BUN3" s="47"/>
      <c r="BUO3" s="47"/>
      <c r="BUP3" s="47"/>
      <c r="BUQ3" s="47"/>
      <c r="BUR3" s="47"/>
      <c r="BUS3" s="47"/>
      <c r="BUT3" s="47"/>
      <c r="BUU3" s="47"/>
      <c r="BUV3" s="47"/>
      <c r="BUW3" s="47"/>
      <c r="BUX3" s="47"/>
      <c r="BUY3" s="47"/>
      <c r="BUZ3" s="47"/>
      <c r="BVA3" s="47"/>
      <c r="BVB3" s="47"/>
      <c r="BVC3" s="47"/>
      <c r="BVD3" s="47"/>
      <c r="BVE3" s="47"/>
      <c r="BVF3" s="47"/>
      <c r="BVG3" s="47"/>
      <c r="BVH3" s="47"/>
      <c r="BVI3" s="47"/>
      <c r="BVJ3" s="47"/>
      <c r="BVK3" s="47"/>
      <c r="BVL3" s="47"/>
      <c r="BVM3" s="47"/>
      <c r="BVN3" s="47"/>
      <c r="BVO3" s="47"/>
      <c r="BVP3" s="47"/>
      <c r="BVQ3" s="47"/>
      <c r="BVR3" s="47"/>
      <c r="BVS3" s="47"/>
      <c r="BVT3" s="47"/>
      <c r="BVU3" s="47"/>
      <c r="BVV3" s="47"/>
      <c r="BVW3" s="47"/>
      <c r="BVX3" s="47"/>
      <c r="BVY3" s="47"/>
      <c r="BVZ3" s="47"/>
      <c r="BWA3" s="47"/>
      <c r="BWB3" s="47"/>
      <c r="BWC3" s="47"/>
      <c r="BWD3" s="47"/>
      <c r="BWE3" s="47"/>
      <c r="BWF3" s="47"/>
      <c r="BWG3" s="47"/>
      <c r="BWH3" s="47"/>
      <c r="BWI3" s="47"/>
      <c r="BWJ3" s="47"/>
      <c r="BWK3" s="47"/>
      <c r="BWL3" s="47"/>
      <c r="BWM3" s="47"/>
      <c r="BWN3" s="47"/>
      <c r="BWO3" s="47"/>
      <c r="BWP3" s="47"/>
      <c r="BWQ3" s="47"/>
      <c r="BWR3" s="47"/>
      <c r="BWS3" s="47"/>
      <c r="BWT3" s="47"/>
      <c r="BWU3" s="47"/>
      <c r="BWV3" s="47"/>
      <c r="BWW3" s="47"/>
      <c r="BWX3" s="47"/>
      <c r="BWY3" s="47"/>
      <c r="BWZ3" s="47"/>
      <c r="BXA3" s="47"/>
      <c r="BXB3" s="47"/>
      <c r="BXC3" s="47"/>
      <c r="BXD3" s="47"/>
      <c r="BXE3" s="47"/>
      <c r="BXF3" s="47"/>
      <c r="BXG3" s="47"/>
      <c r="BXH3" s="47"/>
      <c r="BXI3" s="47"/>
      <c r="BXJ3" s="47"/>
      <c r="BXK3" s="47"/>
      <c r="BXL3" s="47"/>
      <c r="BXM3" s="47"/>
      <c r="BXN3" s="47"/>
      <c r="BXO3" s="47"/>
      <c r="BXP3" s="47"/>
      <c r="BXQ3" s="47"/>
      <c r="BXR3" s="47"/>
      <c r="BXS3" s="47"/>
      <c r="BXT3" s="47"/>
      <c r="BXU3" s="47"/>
      <c r="BXV3" s="47"/>
      <c r="BXW3" s="47"/>
      <c r="BXX3" s="47"/>
      <c r="BXY3" s="47"/>
      <c r="BXZ3" s="47"/>
      <c r="BYA3" s="47"/>
      <c r="BYB3" s="47"/>
      <c r="BYC3" s="47"/>
      <c r="BYD3" s="47"/>
      <c r="BYE3" s="47"/>
      <c r="BYF3" s="47"/>
      <c r="BYG3" s="47"/>
      <c r="BYH3" s="47"/>
      <c r="BYI3" s="47"/>
      <c r="BYJ3" s="47"/>
      <c r="BYK3" s="47"/>
      <c r="BYL3" s="47"/>
      <c r="BYM3" s="47"/>
      <c r="BYN3" s="47"/>
      <c r="BYO3" s="47"/>
      <c r="BYP3" s="47"/>
      <c r="BYQ3" s="47"/>
      <c r="BYR3" s="47"/>
      <c r="BYS3" s="47"/>
      <c r="BYT3" s="47"/>
      <c r="BYU3" s="47"/>
      <c r="BYV3" s="47"/>
      <c r="BYW3" s="47"/>
      <c r="BYX3" s="47"/>
      <c r="BYY3" s="47"/>
      <c r="BYZ3" s="47"/>
      <c r="BZA3" s="47"/>
      <c r="BZB3" s="47"/>
      <c r="BZC3" s="47"/>
      <c r="BZD3" s="47"/>
      <c r="BZE3" s="47"/>
      <c r="BZF3" s="47"/>
      <c r="BZG3" s="47"/>
      <c r="BZH3" s="47"/>
      <c r="BZI3" s="47"/>
      <c r="BZJ3" s="47"/>
      <c r="BZK3" s="47"/>
      <c r="BZL3" s="47"/>
      <c r="BZM3" s="47"/>
      <c r="BZN3" s="47"/>
      <c r="BZO3" s="47"/>
      <c r="BZP3" s="47"/>
      <c r="BZQ3" s="47"/>
      <c r="BZR3" s="47"/>
      <c r="BZS3" s="47"/>
      <c r="BZT3" s="47"/>
      <c r="BZU3" s="47"/>
      <c r="BZV3" s="47"/>
      <c r="BZW3" s="47"/>
      <c r="BZX3" s="47"/>
      <c r="BZY3" s="47"/>
      <c r="BZZ3" s="47"/>
      <c r="CAA3" s="47"/>
      <c r="CAB3" s="47"/>
      <c r="CAC3" s="47"/>
      <c r="CAD3" s="47"/>
      <c r="CAE3" s="47"/>
      <c r="CAF3" s="47"/>
      <c r="CAG3" s="47"/>
      <c r="CAH3" s="47"/>
      <c r="CAI3" s="47"/>
      <c r="CAJ3" s="47"/>
      <c r="CAK3" s="47"/>
      <c r="CAL3" s="47"/>
      <c r="CAM3" s="47"/>
      <c r="CAN3" s="47"/>
      <c r="CAO3" s="47"/>
      <c r="CAP3" s="47"/>
      <c r="CAQ3" s="47"/>
      <c r="CAR3" s="47"/>
      <c r="CAS3" s="47"/>
      <c r="CAT3" s="47"/>
      <c r="CAU3" s="47"/>
      <c r="CAV3" s="47"/>
      <c r="CAW3" s="47"/>
      <c r="CAX3" s="47"/>
      <c r="CAY3" s="47"/>
      <c r="CAZ3" s="47"/>
      <c r="CBA3" s="47"/>
      <c r="CBB3" s="47"/>
      <c r="CBC3" s="47"/>
      <c r="CBD3" s="47"/>
      <c r="CBE3" s="47"/>
      <c r="CBF3" s="47"/>
      <c r="CBG3" s="47"/>
      <c r="CBH3" s="47"/>
      <c r="CBI3" s="47"/>
      <c r="CBJ3" s="47"/>
      <c r="CBK3" s="47"/>
      <c r="CBL3" s="47"/>
      <c r="CBM3" s="47"/>
      <c r="CBN3" s="47"/>
      <c r="CBO3" s="47"/>
      <c r="CBP3" s="47"/>
      <c r="CBQ3" s="47"/>
      <c r="CBR3" s="47"/>
      <c r="CBS3" s="47"/>
      <c r="CBT3" s="47"/>
      <c r="CBU3" s="47"/>
      <c r="CBV3" s="47"/>
      <c r="CBW3" s="47"/>
      <c r="CBX3" s="47"/>
      <c r="CBY3" s="47"/>
      <c r="CBZ3" s="47"/>
      <c r="CCA3" s="47"/>
      <c r="CCB3" s="47"/>
      <c r="CCC3" s="47"/>
      <c r="CCD3" s="47"/>
      <c r="CCE3" s="47"/>
      <c r="CCF3" s="47"/>
      <c r="CCG3" s="47"/>
      <c r="CCH3" s="47"/>
      <c r="CCI3" s="47"/>
      <c r="CCJ3" s="47"/>
      <c r="CCK3" s="47"/>
      <c r="CCL3" s="47"/>
      <c r="CCM3" s="47"/>
      <c r="CCN3" s="47"/>
      <c r="CCO3" s="47"/>
      <c r="CCP3" s="47"/>
      <c r="CCQ3" s="47"/>
      <c r="CCR3" s="47"/>
      <c r="CCS3" s="47"/>
      <c r="CCT3" s="47"/>
      <c r="CCU3" s="47"/>
      <c r="CCV3" s="47"/>
      <c r="CCW3" s="47"/>
      <c r="CCX3" s="47"/>
      <c r="CCY3" s="47"/>
      <c r="CCZ3" s="47"/>
      <c r="CDA3" s="47"/>
      <c r="CDB3" s="47"/>
      <c r="CDC3" s="47"/>
      <c r="CDD3" s="47"/>
      <c r="CDE3" s="47"/>
      <c r="CDF3" s="47"/>
      <c r="CDG3" s="47"/>
      <c r="CDH3" s="47"/>
      <c r="CDI3" s="47"/>
      <c r="CDJ3" s="47"/>
      <c r="CDK3" s="47"/>
      <c r="CDL3" s="47"/>
      <c r="CDM3" s="47"/>
      <c r="CDN3" s="47"/>
      <c r="CDO3" s="47"/>
      <c r="CDP3" s="47"/>
      <c r="CDQ3" s="47"/>
      <c r="CDR3" s="47"/>
      <c r="CDS3" s="47"/>
      <c r="CDT3" s="47"/>
      <c r="CDU3" s="47"/>
      <c r="CDV3" s="47"/>
      <c r="CDW3" s="47"/>
      <c r="CDX3" s="47"/>
      <c r="CDY3" s="47"/>
      <c r="CDZ3" s="47"/>
      <c r="CEA3" s="47"/>
      <c r="CEB3" s="47"/>
      <c r="CEC3" s="47"/>
      <c r="CED3" s="47"/>
      <c r="CEE3" s="47"/>
      <c r="CEF3" s="47"/>
      <c r="CEG3" s="47"/>
      <c r="CEH3" s="47"/>
      <c r="CEI3" s="47"/>
      <c r="CEJ3" s="47"/>
      <c r="CEK3" s="47"/>
      <c r="CEL3" s="47"/>
      <c r="CEM3" s="47"/>
      <c r="CEN3" s="47"/>
      <c r="CEO3" s="47"/>
      <c r="CEP3" s="47"/>
      <c r="CEQ3" s="47"/>
      <c r="CER3" s="47"/>
      <c r="CES3" s="47"/>
      <c r="CET3" s="47"/>
      <c r="CEU3" s="47"/>
      <c r="CEV3" s="47"/>
      <c r="CEW3" s="47"/>
      <c r="CEX3" s="47"/>
      <c r="CEY3" s="47"/>
      <c r="CEZ3" s="47"/>
      <c r="CFA3" s="47"/>
      <c r="CFB3" s="47"/>
      <c r="CFC3" s="47"/>
      <c r="CFD3" s="47"/>
      <c r="CFE3" s="47"/>
      <c r="CFF3" s="47"/>
      <c r="CFG3" s="47"/>
      <c r="CFH3" s="47"/>
      <c r="CFI3" s="47"/>
      <c r="CFJ3" s="47"/>
      <c r="CFK3" s="47"/>
      <c r="CFL3" s="47"/>
      <c r="CFM3" s="47"/>
      <c r="CFN3" s="47"/>
      <c r="CFO3" s="47"/>
      <c r="CFP3" s="47"/>
      <c r="CFQ3" s="47"/>
      <c r="CFR3" s="47"/>
      <c r="CFS3" s="47"/>
      <c r="CFT3" s="47"/>
      <c r="CFU3" s="47"/>
      <c r="CFV3" s="47"/>
      <c r="CFW3" s="47"/>
      <c r="CFX3" s="47"/>
      <c r="CFY3" s="47"/>
      <c r="CFZ3" s="47"/>
      <c r="CGA3" s="47"/>
      <c r="CGB3" s="47"/>
      <c r="CGC3" s="47"/>
      <c r="CGD3" s="47"/>
      <c r="CGE3" s="47"/>
      <c r="CGF3" s="47"/>
      <c r="CGG3" s="47"/>
      <c r="CGH3" s="47"/>
      <c r="CGI3" s="47"/>
      <c r="CGJ3" s="47"/>
      <c r="CGK3" s="47"/>
      <c r="CGL3" s="47"/>
      <c r="CGM3" s="47"/>
      <c r="CGN3" s="47"/>
      <c r="CGO3" s="47"/>
      <c r="CGP3" s="47"/>
      <c r="CGQ3" s="47"/>
      <c r="CGR3" s="47"/>
      <c r="CGS3" s="47"/>
      <c r="CGT3" s="47"/>
      <c r="CGU3" s="47"/>
      <c r="CGV3" s="47"/>
      <c r="CGW3" s="47"/>
      <c r="CGX3" s="47"/>
      <c r="CGY3" s="47"/>
      <c r="CGZ3" s="47"/>
      <c r="CHA3" s="47"/>
      <c r="CHB3" s="47"/>
      <c r="CHC3" s="47"/>
      <c r="CHD3" s="47"/>
      <c r="CHE3" s="47"/>
      <c r="CHF3" s="47"/>
      <c r="CHG3" s="47"/>
      <c r="CHH3" s="47"/>
      <c r="CHI3" s="47"/>
      <c r="CHJ3" s="47"/>
      <c r="CHK3" s="47"/>
      <c r="CHL3" s="47"/>
      <c r="CHM3" s="47"/>
      <c r="CHN3" s="47"/>
      <c r="CHO3" s="47"/>
      <c r="CHP3" s="47"/>
      <c r="CHQ3" s="47"/>
      <c r="CHR3" s="47"/>
      <c r="CHS3" s="47"/>
      <c r="CHT3" s="47"/>
      <c r="CHU3" s="47"/>
      <c r="CHV3" s="47"/>
      <c r="CHW3" s="47"/>
      <c r="CHX3" s="47"/>
      <c r="CHY3" s="47"/>
      <c r="CHZ3" s="47"/>
      <c r="CIA3" s="47"/>
      <c r="CIB3" s="47"/>
      <c r="CIC3" s="47"/>
      <c r="CID3" s="47"/>
      <c r="CIE3" s="47"/>
      <c r="CIF3" s="47"/>
      <c r="CIG3" s="47"/>
      <c r="CIH3" s="47"/>
      <c r="CII3" s="47"/>
      <c r="CIJ3" s="47"/>
      <c r="CIK3" s="47"/>
      <c r="CIL3" s="47"/>
      <c r="CIM3" s="47"/>
      <c r="CIN3" s="47"/>
      <c r="CIO3" s="47"/>
      <c r="CIP3" s="47"/>
      <c r="CIQ3" s="47"/>
      <c r="CIR3" s="47"/>
      <c r="CIS3" s="47"/>
      <c r="CIT3" s="47"/>
      <c r="CIU3" s="47"/>
      <c r="CIV3" s="47"/>
      <c r="CIW3" s="47"/>
      <c r="CIX3" s="47"/>
      <c r="CIY3" s="47"/>
      <c r="CIZ3" s="47"/>
      <c r="CJA3" s="47"/>
      <c r="CJB3" s="47"/>
      <c r="CJC3" s="47"/>
      <c r="CJD3" s="47"/>
      <c r="CJE3" s="47"/>
      <c r="CJF3" s="47"/>
      <c r="CJG3" s="47"/>
      <c r="CJH3" s="47"/>
      <c r="CJI3" s="47"/>
      <c r="CJJ3" s="47"/>
      <c r="CJK3" s="47"/>
      <c r="CJL3" s="47"/>
      <c r="CJM3" s="47"/>
      <c r="CJN3" s="47"/>
      <c r="CJO3" s="47"/>
      <c r="CJP3" s="47"/>
      <c r="CJQ3" s="47"/>
      <c r="CJR3" s="47"/>
      <c r="CJS3" s="47"/>
      <c r="CJT3" s="47"/>
      <c r="CJU3" s="47"/>
      <c r="CJV3" s="47"/>
      <c r="CJW3" s="47"/>
      <c r="CJX3" s="47"/>
      <c r="CJY3" s="47"/>
      <c r="CJZ3" s="47"/>
      <c r="CKA3" s="47"/>
      <c r="CKB3" s="47"/>
      <c r="CKC3" s="47"/>
      <c r="CKD3" s="47"/>
      <c r="CKE3" s="47"/>
      <c r="CKF3" s="47"/>
      <c r="CKG3" s="47"/>
      <c r="CKH3" s="47"/>
      <c r="CKI3" s="47"/>
      <c r="CKJ3" s="47"/>
      <c r="CKK3" s="47"/>
      <c r="CKL3" s="47"/>
      <c r="CKM3" s="47"/>
      <c r="CKN3" s="47"/>
      <c r="CKO3" s="47"/>
      <c r="CKP3" s="47"/>
      <c r="CKQ3" s="47"/>
      <c r="CKR3" s="47"/>
      <c r="CKS3" s="47"/>
      <c r="CKT3" s="47"/>
      <c r="CKU3" s="47"/>
      <c r="CKV3" s="47"/>
      <c r="CKW3" s="47"/>
      <c r="CKX3" s="47"/>
      <c r="CKY3" s="47"/>
      <c r="CKZ3" s="47"/>
      <c r="CLA3" s="47"/>
      <c r="CLB3" s="47"/>
      <c r="CLC3" s="47"/>
      <c r="CLD3" s="47"/>
      <c r="CLE3" s="47"/>
      <c r="CLF3" s="47"/>
      <c r="CLG3" s="47"/>
      <c r="CLH3" s="47"/>
      <c r="CLI3" s="47"/>
      <c r="CLJ3" s="47"/>
      <c r="CLK3" s="47"/>
      <c r="CLL3" s="47"/>
      <c r="CLM3" s="47"/>
      <c r="CLN3" s="47"/>
      <c r="CLO3" s="47"/>
      <c r="CLP3" s="47"/>
      <c r="CLQ3" s="47"/>
      <c r="CLR3" s="47"/>
      <c r="CLS3" s="47"/>
      <c r="CLT3" s="47"/>
      <c r="CLU3" s="47"/>
      <c r="CLV3" s="47"/>
      <c r="CLW3" s="47"/>
      <c r="CLX3" s="47"/>
      <c r="CLY3" s="47"/>
      <c r="CLZ3" s="47"/>
      <c r="CMA3" s="47"/>
      <c r="CMB3" s="47"/>
      <c r="CMC3" s="47"/>
      <c r="CMD3" s="47"/>
      <c r="CME3" s="47"/>
      <c r="CMF3" s="47"/>
      <c r="CMG3" s="47"/>
      <c r="CMH3" s="47"/>
      <c r="CMI3" s="47"/>
      <c r="CMJ3" s="47"/>
      <c r="CMK3" s="47"/>
      <c r="CML3" s="47"/>
      <c r="CMM3" s="47"/>
      <c r="CMN3" s="47"/>
      <c r="CMO3" s="47"/>
      <c r="CMP3" s="47"/>
      <c r="CMQ3" s="47"/>
      <c r="CMR3" s="47"/>
      <c r="CMS3" s="47"/>
      <c r="CMT3" s="47"/>
      <c r="CMU3" s="47"/>
      <c r="CMV3" s="47"/>
      <c r="CMW3" s="47"/>
      <c r="CMX3" s="47"/>
      <c r="CMY3" s="47"/>
      <c r="CMZ3" s="47"/>
      <c r="CNA3" s="47"/>
      <c r="CNB3" s="47"/>
      <c r="CNC3" s="47"/>
      <c r="CND3" s="47"/>
      <c r="CNE3" s="47"/>
      <c r="CNF3" s="47"/>
      <c r="CNG3" s="47"/>
      <c r="CNH3" s="47"/>
      <c r="CNI3" s="47"/>
      <c r="CNJ3" s="47"/>
      <c r="CNK3" s="47"/>
      <c r="CNL3" s="47"/>
      <c r="CNM3" s="47"/>
      <c r="CNN3" s="47"/>
      <c r="CNO3" s="47"/>
      <c r="CNP3" s="47"/>
      <c r="CNQ3" s="47"/>
      <c r="CNR3" s="47"/>
      <c r="CNS3" s="47"/>
      <c r="CNT3" s="47"/>
      <c r="CNU3" s="47"/>
      <c r="CNV3" s="47"/>
      <c r="CNW3" s="47"/>
      <c r="CNX3" s="47"/>
      <c r="CNY3" s="47"/>
      <c r="CNZ3" s="47"/>
      <c r="COA3" s="47"/>
      <c r="COB3" s="47"/>
      <c r="COC3" s="47"/>
      <c r="COD3" s="47"/>
      <c r="COE3" s="47"/>
      <c r="COF3" s="47"/>
      <c r="COG3" s="47"/>
      <c r="COH3" s="47"/>
      <c r="COI3" s="47"/>
      <c r="COJ3" s="47"/>
      <c r="COK3" s="47"/>
      <c r="COL3" s="47"/>
      <c r="COM3" s="47"/>
      <c r="CON3" s="47"/>
      <c r="COO3" s="47"/>
      <c r="COP3" s="47"/>
      <c r="COQ3" s="47"/>
      <c r="COR3" s="47"/>
      <c r="COS3" s="47"/>
      <c r="COT3" s="47"/>
      <c r="COU3" s="47"/>
      <c r="COV3" s="47"/>
      <c r="COW3" s="47"/>
      <c r="COX3" s="47"/>
      <c r="COY3" s="47"/>
      <c r="COZ3" s="47"/>
      <c r="CPA3" s="47"/>
      <c r="CPB3" s="47"/>
      <c r="CPC3" s="47"/>
      <c r="CPD3" s="47"/>
      <c r="CPE3" s="47"/>
      <c r="CPF3" s="47"/>
      <c r="CPG3" s="47"/>
      <c r="CPH3" s="47"/>
      <c r="CPI3" s="47"/>
      <c r="CPJ3" s="47"/>
      <c r="CPK3" s="47"/>
      <c r="CPL3" s="47"/>
      <c r="CPM3" s="47"/>
      <c r="CPN3" s="47"/>
      <c r="CPO3" s="47"/>
      <c r="CPP3" s="47"/>
      <c r="CPQ3" s="47"/>
      <c r="CPR3" s="47"/>
      <c r="CPS3" s="47"/>
      <c r="CPT3" s="47"/>
      <c r="CPU3" s="47"/>
      <c r="CPV3" s="47"/>
      <c r="CPW3" s="47"/>
      <c r="CPX3" s="47"/>
      <c r="CPY3" s="47"/>
      <c r="CPZ3" s="47"/>
      <c r="CQA3" s="47"/>
      <c r="CQB3" s="47"/>
      <c r="CQC3" s="47"/>
      <c r="CQD3" s="47"/>
      <c r="CQE3" s="47"/>
      <c r="CQF3" s="47"/>
      <c r="CQG3" s="47"/>
      <c r="CQH3" s="47"/>
      <c r="CQI3" s="47"/>
      <c r="CQJ3" s="47"/>
      <c r="CQK3" s="47"/>
      <c r="CQL3" s="47"/>
      <c r="CQM3" s="47"/>
      <c r="CQN3" s="47"/>
      <c r="CQO3" s="47"/>
      <c r="CQP3" s="47"/>
      <c r="CQQ3" s="47"/>
      <c r="CQR3" s="47"/>
      <c r="CQS3" s="47"/>
      <c r="CQT3" s="47"/>
      <c r="CQU3" s="47"/>
      <c r="CQV3" s="47"/>
      <c r="CQW3" s="47"/>
      <c r="CQX3" s="47"/>
      <c r="CQY3" s="47"/>
      <c r="CQZ3" s="47"/>
      <c r="CRA3" s="47"/>
      <c r="CRB3" s="47"/>
      <c r="CRC3" s="47"/>
      <c r="CRD3" s="47"/>
      <c r="CRE3" s="47"/>
      <c r="CRF3" s="47"/>
      <c r="CRG3" s="47"/>
      <c r="CRH3" s="47"/>
      <c r="CRI3" s="47"/>
      <c r="CRJ3" s="47"/>
      <c r="CRK3" s="47"/>
      <c r="CRL3" s="47"/>
      <c r="CRM3" s="47"/>
      <c r="CRN3" s="47"/>
      <c r="CRO3" s="47"/>
      <c r="CRP3" s="47"/>
      <c r="CRQ3" s="47"/>
      <c r="CRR3" s="47"/>
      <c r="CRS3" s="47"/>
      <c r="CRT3" s="47"/>
      <c r="CRU3" s="47"/>
      <c r="CRV3" s="47"/>
      <c r="CRW3" s="47"/>
      <c r="CRX3" s="47"/>
      <c r="CRY3" s="47"/>
      <c r="CRZ3" s="47"/>
      <c r="CSA3" s="47"/>
      <c r="CSB3" s="47"/>
      <c r="CSC3" s="47"/>
      <c r="CSD3" s="47"/>
      <c r="CSE3" s="47"/>
      <c r="CSF3" s="47"/>
      <c r="CSG3" s="47"/>
      <c r="CSH3" s="47"/>
      <c r="CSI3" s="47"/>
      <c r="CSJ3" s="47"/>
      <c r="CSK3" s="47"/>
      <c r="CSL3" s="47"/>
      <c r="CSM3" s="47"/>
      <c r="CSN3" s="47"/>
      <c r="CSO3" s="47"/>
      <c r="CSP3" s="47"/>
      <c r="CSQ3" s="47"/>
      <c r="CSR3" s="47"/>
      <c r="CSS3" s="47"/>
      <c r="CST3" s="47"/>
      <c r="CSU3" s="47"/>
      <c r="CSV3" s="47"/>
      <c r="CSW3" s="47"/>
      <c r="CSX3" s="47"/>
      <c r="CSY3" s="47"/>
      <c r="CSZ3" s="47"/>
      <c r="CTA3" s="47"/>
      <c r="CTB3" s="47"/>
      <c r="CTC3" s="47"/>
      <c r="CTD3" s="47"/>
      <c r="CTE3" s="47"/>
      <c r="CTF3" s="47"/>
      <c r="CTG3" s="47"/>
      <c r="CTH3" s="47"/>
      <c r="CTI3" s="47"/>
      <c r="CTJ3" s="47"/>
      <c r="CTK3" s="47"/>
      <c r="CTL3" s="47"/>
      <c r="CTM3" s="47"/>
      <c r="CTN3" s="47"/>
      <c r="CTO3" s="47"/>
      <c r="CTP3" s="47"/>
      <c r="CTQ3" s="47"/>
      <c r="CTR3" s="47"/>
      <c r="CTS3" s="47"/>
      <c r="CTT3" s="47"/>
      <c r="CTU3" s="47"/>
      <c r="CTV3" s="47"/>
      <c r="CTW3" s="47"/>
      <c r="CTX3" s="47"/>
      <c r="CTY3" s="47"/>
      <c r="CTZ3" s="47"/>
      <c r="CUA3" s="47"/>
      <c r="CUB3" s="47"/>
      <c r="CUC3" s="47"/>
      <c r="CUD3" s="47"/>
      <c r="CUE3" s="47"/>
      <c r="CUF3" s="47"/>
      <c r="CUG3" s="47"/>
      <c r="CUH3" s="47"/>
      <c r="CUI3" s="47"/>
      <c r="CUJ3" s="47"/>
      <c r="CUK3" s="47"/>
      <c r="CUL3" s="47"/>
      <c r="CUM3" s="47"/>
      <c r="CUN3" s="47"/>
      <c r="CUO3" s="47"/>
      <c r="CUP3" s="47"/>
      <c r="CUQ3" s="47"/>
      <c r="CUR3" s="47"/>
      <c r="CUS3" s="47"/>
      <c r="CUT3" s="47"/>
      <c r="CUU3" s="47"/>
      <c r="CUV3" s="47"/>
      <c r="CUW3" s="47"/>
      <c r="CUX3" s="47"/>
      <c r="CUY3" s="47"/>
      <c r="CUZ3" s="47"/>
      <c r="CVA3" s="47"/>
      <c r="CVB3" s="47"/>
      <c r="CVC3" s="47"/>
      <c r="CVD3" s="47"/>
      <c r="CVE3" s="47"/>
      <c r="CVF3" s="47"/>
      <c r="CVG3" s="47"/>
      <c r="CVH3" s="47"/>
      <c r="CVI3" s="47"/>
      <c r="CVJ3" s="47"/>
      <c r="CVK3" s="47"/>
      <c r="CVL3" s="47"/>
      <c r="CVM3" s="47"/>
      <c r="CVN3" s="47"/>
      <c r="CVO3" s="47"/>
      <c r="CVP3" s="47"/>
      <c r="CVQ3" s="47"/>
      <c r="CVR3" s="47"/>
      <c r="CVS3" s="47"/>
      <c r="CVT3" s="47"/>
      <c r="CVU3" s="47"/>
      <c r="CVV3" s="47"/>
      <c r="CVW3" s="47"/>
      <c r="CVX3" s="47"/>
      <c r="CVY3" s="47"/>
      <c r="CVZ3" s="47"/>
      <c r="CWA3" s="47"/>
      <c r="CWB3" s="47"/>
      <c r="CWC3" s="47"/>
      <c r="CWD3" s="47"/>
      <c r="CWE3" s="47"/>
      <c r="CWF3" s="47"/>
      <c r="CWG3" s="47"/>
      <c r="CWH3" s="47"/>
      <c r="CWI3" s="47"/>
      <c r="CWJ3" s="47"/>
      <c r="CWK3" s="47"/>
      <c r="CWL3" s="47"/>
      <c r="CWM3" s="47"/>
      <c r="CWN3" s="47"/>
      <c r="CWO3" s="47"/>
      <c r="CWP3" s="47"/>
      <c r="CWQ3" s="47"/>
      <c r="CWR3" s="47"/>
      <c r="CWS3" s="47"/>
      <c r="CWT3" s="47"/>
      <c r="CWU3" s="47"/>
      <c r="CWV3" s="47"/>
      <c r="CWW3" s="47"/>
      <c r="CWX3" s="47"/>
      <c r="CWY3" s="47"/>
      <c r="CWZ3" s="47"/>
      <c r="CXA3" s="47"/>
      <c r="CXB3" s="47"/>
      <c r="CXC3" s="47"/>
      <c r="CXD3" s="47"/>
      <c r="CXE3" s="47"/>
      <c r="CXF3" s="47"/>
      <c r="CXG3" s="47"/>
      <c r="CXH3" s="47"/>
      <c r="CXI3" s="47"/>
      <c r="CXJ3" s="47"/>
      <c r="CXK3" s="47"/>
      <c r="CXL3" s="47"/>
      <c r="CXM3" s="47"/>
      <c r="CXN3" s="47"/>
      <c r="CXO3" s="47"/>
      <c r="CXP3" s="47"/>
      <c r="CXQ3" s="47"/>
      <c r="CXR3" s="47"/>
      <c r="CXS3" s="47"/>
      <c r="CXT3" s="47"/>
      <c r="CXU3" s="47"/>
      <c r="CXV3" s="47"/>
      <c r="CXW3" s="47"/>
      <c r="CXX3" s="47"/>
      <c r="CXY3" s="47"/>
      <c r="CXZ3" s="47"/>
      <c r="CYA3" s="47"/>
      <c r="CYB3" s="47"/>
      <c r="CYC3" s="47"/>
      <c r="CYD3" s="47"/>
      <c r="CYE3" s="47"/>
      <c r="CYF3" s="47"/>
      <c r="CYG3" s="47"/>
      <c r="CYH3" s="47"/>
      <c r="CYI3" s="47"/>
      <c r="CYJ3" s="47"/>
      <c r="CYK3" s="47"/>
      <c r="CYL3" s="47"/>
      <c r="CYM3" s="47"/>
      <c r="CYN3" s="47"/>
      <c r="CYO3" s="47"/>
      <c r="CYP3" s="47"/>
      <c r="CYQ3" s="47"/>
      <c r="CYR3" s="47"/>
      <c r="CYS3" s="47"/>
      <c r="CYT3" s="47"/>
      <c r="CYU3" s="47"/>
      <c r="CYV3" s="47"/>
      <c r="CYW3" s="47"/>
      <c r="CYX3" s="47"/>
      <c r="CYY3" s="47"/>
      <c r="CYZ3" s="47"/>
      <c r="CZA3" s="47"/>
      <c r="CZB3" s="47"/>
      <c r="CZC3" s="47"/>
      <c r="CZD3" s="47"/>
      <c r="CZE3" s="47"/>
      <c r="CZF3" s="47"/>
      <c r="CZG3" s="47"/>
      <c r="CZH3" s="47"/>
      <c r="CZI3" s="47"/>
      <c r="CZJ3" s="47"/>
      <c r="CZK3" s="47"/>
      <c r="CZL3" s="47"/>
      <c r="CZM3" s="47"/>
      <c r="CZN3" s="47"/>
      <c r="CZO3" s="47"/>
      <c r="CZP3" s="47"/>
      <c r="CZQ3" s="47"/>
      <c r="CZR3" s="47"/>
      <c r="CZS3" s="47"/>
      <c r="CZT3" s="47"/>
      <c r="CZU3" s="47"/>
      <c r="CZV3" s="47"/>
      <c r="CZW3" s="47"/>
      <c r="CZX3" s="47"/>
      <c r="CZY3" s="47"/>
      <c r="CZZ3" s="47"/>
      <c r="DAA3" s="47"/>
      <c r="DAB3" s="47"/>
      <c r="DAC3" s="47"/>
      <c r="DAD3" s="47"/>
      <c r="DAE3" s="47"/>
      <c r="DAF3" s="47"/>
      <c r="DAG3" s="47"/>
      <c r="DAH3" s="47"/>
      <c r="DAI3" s="47"/>
      <c r="DAJ3" s="47"/>
      <c r="DAK3" s="47"/>
      <c r="DAL3" s="47"/>
      <c r="DAM3" s="47"/>
      <c r="DAN3" s="47"/>
      <c r="DAO3" s="47"/>
      <c r="DAP3" s="47"/>
      <c r="DAQ3" s="47"/>
      <c r="DAR3" s="47"/>
      <c r="DAS3" s="47"/>
      <c r="DAT3" s="47"/>
      <c r="DAU3" s="47"/>
      <c r="DAV3" s="47"/>
      <c r="DAW3" s="47"/>
      <c r="DAX3" s="47"/>
      <c r="DAY3" s="47"/>
      <c r="DAZ3" s="47"/>
      <c r="DBA3" s="47"/>
      <c r="DBB3" s="47"/>
      <c r="DBC3" s="47"/>
      <c r="DBD3" s="47"/>
      <c r="DBE3" s="47"/>
      <c r="DBF3" s="47"/>
      <c r="DBG3" s="47"/>
      <c r="DBH3" s="47"/>
      <c r="DBI3" s="47"/>
      <c r="DBJ3" s="47"/>
      <c r="DBK3" s="47"/>
      <c r="DBL3" s="47"/>
      <c r="DBM3" s="47"/>
      <c r="DBN3" s="47"/>
      <c r="DBO3" s="47"/>
      <c r="DBP3" s="47"/>
      <c r="DBQ3" s="47"/>
      <c r="DBR3" s="47"/>
      <c r="DBS3" s="47"/>
      <c r="DBT3" s="47"/>
      <c r="DBU3" s="47"/>
      <c r="DBV3" s="47"/>
      <c r="DBW3" s="47"/>
      <c r="DBX3" s="47"/>
      <c r="DBY3" s="47"/>
      <c r="DBZ3" s="47"/>
      <c r="DCA3" s="47"/>
      <c r="DCB3" s="47"/>
      <c r="DCC3" s="47"/>
      <c r="DCD3" s="47"/>
      <c r="DCE3" s="47"/>
      <c r="DCF3" s="47"/>
      <c r="DCG3" s="47"/>
      <c r="DCH3" s="47"/>
      <c r="DCI3" s="47"/>
      <c r="DCJ3" s="47"/>
      <c r="DCK3" s="47"/>
      <c r="DCL3" s="47"/>
      <c r="DCM3" s="47"/>
      <c r="DCN3" s="47"/>
      <c r="DCO3" s="47"/>
      <c r="DCP3" s="47"/>
      <c r="DCQ3" s="47"/>
      <c r="DCR3" s="47"/>
      <c r="DCS3" s="47"/>
      <c r="DCT3" s="47"/>
      <c r="DCU3" s="47"/>
      <c r="DCV3" s="47"/>
      <c r="DCW3" s="47"/>
      <c r="DCX3" s="47"/>
      <c r="DCY3" s="47"/>
      <c r="DCZ3" s="47"/>
      <c r="DDA3" s="47"/>
      <c r="DDB3" s="47"/>
      <c r="DDC3" s="47"/>
      <c r="DDD3" s="47"/>
      <c r="DDE3" s="47"/>
      <c r="DDF3" s="47"/>
      <c r="DDG3" s="47"/>
      <c r="DDH3" s="47"/>
      <c r="DDI3" s="47"/>
      <c r="DDJ3" s="47"/>
      <c r="DDK3" s="47"/>
      <c r="DDL3" s="47"/>
      <c r="DDM3" s="47"/>
      <c r="DDN3" s="47"/>
      <c r="DDO3" s="47"/>
      <c r="DDP3" s="47"/>
      <c r="DDQ3" s="47"/>
      <c r="DDR3" s="47"/>
      <c r="DDS3" s="47"/>
      <c r="DDT3" s="47"/>
      <c r="DDU3" s="47"/>
      <c r="DDV3" s="47"/>
      <c r="DDW3" s="47"/>
      <c r="DDX3" s="47"/>
      <c r="DDY3" s="47"/>
      <c r="DDZ3" s="47"/>
      <c r="DEA3" s="47"/>
      <c r="DEB3" s="47"/>
      <c r="DEC3" s="47"/>
      <c r="DED3" s="47"/>
      <c r="DEE3" s="47"/>
      <c r="DEF3" s="47"/>
      <c r="DEG3" s="47"/>
      <c r="DEH3" s="47"/>
      <c r="DEI3" s="47"/>
      <c r="DEJ3" s="47"/>
      <c r="DEK3" s="47"/>
      <c r="DEL3" s="47"/>
      <c r="DEM3" s="47"/>
      <c r="DEN3" s="47"/>
      <c r="DEO3" s="47"/>
      <c r="DEP3" s="47"/>
      <c r="DEQ3" s="47"/>
      <c r="DER3" s="47"/>
      <c r="DES3" s="47"/>
      <c r="DET3" s="47"/>
      <c r="DEU3" s="47"/>
      <c r="DEV3" s="47"/>
      <c r="DEW3" s="47"/>
      <c r="DEX3" s="47"/>
      <c r="DEY3" s="47"/>
      <c r="DEZ3" s="47"/>
      <c r="DFA3" s="47"/>
      <c r="DFB3" s="47"/>
      <c r="DFC3" s="47"/>
      <c r="DFD3" s="47"/>
      <c r="DFE3" s="47"/>
      <c r="DFF3" s="47"/>
      <c r="DFG3" s="47"/>
      <c r="DFH3" s="47"/>
      <c r="DFI3" s="47"/>
      <c r="DFJ3" s="47"/>
      <c r="DFK3" s="47"/>
      <c r="DFL3" s="47"/>
      <c r="DFM3" s="47"/>
      <c r="DFN3" s="47"/>
      <c r="DFO3" s="47"/>
      <c r="DFP3" s="47"/>
      <c r="DFQ3" s="47"/>
      <c r="DFR3" s="47"/>
      <c r="DFS3" s="47"/>
      <c r="DFT3" s="47"/>
      <c r="DFU3" s="47"/>
      <c r="DFV3" s="47"/>
      <c r="DFW3" s="47"/>
      <c r="DFX3" s="47"/>
      <c r="DFY3" s="47"/>
      <c r="DFZ3" s="47"/>
      <c r="DGA3" s="47"/>
      <c r="DGB3" s="47"/>
      <c r="DGC3" s="47"/>
      <c r="DGD3" s="47"/>
      <c r="DGE3" s="47"/>
      <c r="DGF3" s="47"/>
      <c r="DGG3" s="47"/>
      <c r="DGH3" s="47"/>
      <c r="DGI3" s="47"/>
      <c r="DGJ3" s="47"/>
      <c r="DGK3" s="47"/>
      <c r="DGL3" s="47"/>
      <c r="DGM3" s="47"/>
      <c r="DGN3" s="47"/>
      <c r="DGO3" s="47"/>
      <c r="DGP3" s="47"/>
      <c r="DGQ3" s="47"/>
      <c r="DGR3" s="47"/>
      <c r="DGS3" s="47"/>
      <c r="DGT3" s="47"/>
      <c r="DGU3" s="47"/>
      <c r="DGV3" s="47"/>
      <c r="DGW3" s="47"/>
      <c r="DGX3" s="47"/>
      <c r="DGY3" s="47"/>
      <c r="DGZ3" s="47"/>
      <c r="DHA3" s="47"/>
      <c r="DHB3" s="47"/>
      <c r="DHC3" s="47"/>
      <c r="DHD3" s="47"/>
      <c r="DHE3" s="47"/>
      <c r="DHF3" s="47"/>
      <c r="DHG3" s="47"/>
      <c r="DHH3" s="47"/>
      <c r="DHI3" s="47"/>
      <c r="DHJ3" s="47"/>
      <c r="DHK3" s="47"/>
      <c r="DHL3" s="47"/>
      <c r="DHM3" s="47"/>
      <c r="DHN3" s="47"/>
      <c r="DHO3" s="47"/>
      <c r="DHP3" s="47"/>
      <c r="DHQ3" s="47"/>
      <c r="DHR3" s="47"/>
      <c r="DHS3" s="47"/>
      <c r="DHT3" s="47"/>
      <c r="DHU3" s="47"/>
      <c r="DHV3" s="47"/>
      <c r="DHW3" s="47"/>
      <c r="DHX3" s="47"/>
      <c r="DHY3" s="47"/>
      <c r="DHZ3" s="47"/>
      <c r="DIA3" s="47"/>
      <c r="DIB3" s="47"/>
      <c r="DIC3" s="47"/>
      <c r="DID3" s="47"/>
      <c r="DIE3" s="47"/>
      <c r="DIF3" s="47"/>
      <c r="DIG3" s="47"/>
      <c r="DIH3" s="47"/>
      <c r="DII3" s="47"/>
      <c r="DIJ3" s="47"/>
      <c r="DIK3" s="47"/>
      <c r="DIL3" s="47"/>
      <c r="DIM3" s="47"/>
      <c r="DIN3" s="47"/>
      <c r="DIO3" s="47"/>
      <c r="DIP3" s="47"/>
      <c r="DIQ3" s="47"/>
      <c r="DIR3" s="47"/>
      <c r="DIS3" s="47"/>
      <c r="DIT3" s="47"/>
      <c r="DIU3" s="47"/>
      <c r="DIV3" s="47"/>
      <c r="DIW3" s="47"/>
      <c r="DIX3" s="47"/>
      <c r="DIY3" s="47"/>
      <c r="DIZ3" s="47"/>
      <c r="DJA3" s="47"/>
      <c r="DJB3" s="47"/>
      <c r="DJC3" s="47"/>
      <c r="DJD3" s="47"/>
      <c r="DJE3" s="47"/>
      <c r="DJF3" s="47"/>
      <c r="DJG3" s="47"/>
      <c r="DJH3" s="47"/>
      <c r="DJI3" s="47"/>
      <c r="DJJ3" s="47"/>
      <c r="DJK3" s="47"/>
      <c r="DJL3" s="47"/>
      <c r="DJM3" s="47"/>
      <c r="DJN3" s="47"/>
      <c r="DJO3" s="47"/>
      <c r="DJP3" s="47"/>
      <c r="DJQ3" s="47"/>
      <c r="DJR3" s="47"/>
      <c r="DJS3" s="47"/>
      <c r="DJT3" s="47"/>
      <c r="DJU3" s="47"/>
      <c r="DJV3" s="47"/>
      <c r="DJW3" s="47"/>
      <c r="DJX3" s="47"/>
      <c r="DJY3" s="47"/>
      <c r="DJZ3" s="47"/>
      <c r="DKA3" s="47"/>
      <c r="DKB3" s="47"/>
      <c r="DKC3" s="47"/>
      <c r="DKD3" s="47"/>
      <c r="DKE3" s="47"/>
      <c r="DKF3" s="47"/>
      <c r="DKG3" s="47"/>
      <c r="DKH3" s="47"/>
      <c r="DKI3" s="47"/>
      <c r="DKJ3" s="47"/>
      <c r="DKK3" s="47"/>
      <c r="DKL3" s="47"/>
      <c r="DKM3" s="47"/>
      <c r="DKN3" s="47"/>
      <c r="DKO3" s="47"/>
      <c r="DKP3" s="47"/>
      <c r="DKQ3" s="47"/>
      <c r="DKR3" s="47"/>
      <c r="DKS3" s="47"/>
      <c r="DKT3" s="47"/>
      <c r="DKU3" s="47"/>
      <c r="DKV3" s="47"/>
      <c r="DKW3" s="47"/>
      <c r="DKX3" s="47"/>
      <c r="DKY3" s="47"/>
      <c r="DKZ3" s="47"/>
      <c r="DLA3" s="47"/>
      <c r="DLB3" s="47"/>
      <c r="DLC3" s="47"/>
      <c r="DLD3" s="47"/>
      <c r="DLE3" s="47"/>
      <c r="DLF3" s="47"/>
      <c r="DLG3" s="47"/>
      <c r="DLH3" s="47"/>
      <c r="DLI3" s="47"/>
      <c r="DLJ3" s="47"/>
      <c r="DLK3" s="47"/>
      <c r="DLL3" s="47"/>
      <c r="DLM3" s="47"/>
      <c r="DLN3" s="47"/>
      <c r="DLO3" s="47"/>
      <c r="DLP3" s="47"/>
      <c r="DLQ3" s="47"/>
      <c r="DLR3" s="47"/>
      <c r="DLS3" s="47"/>
      <c r="DLT3" s="47"/>
      <c r="DLU3" s="47"/>
      <c r="DLV3" s="47"/>
      <c r="DLW3" s="47"/>
      <c r="DLX3" s="47"/>
      <c r="DLY3" s="47"/>
      <c r="DLZ3" s="47"/>
      <c r="DMA3" s="47"/>
      <c r="DMB3" s="47"/>
      <c r="DMC3" s="47"/>
      <c r="DMD3" s="47"/>
      <c r="DME3" s="47"/>
      <c r="DMF3" s="47"/>
      <c r="DMG3" s="47"/>
      <c r="DMH3" s="47"/>
      <c r="DMI3" s="47"/>
      <c r="DMJ3" s="47"/>
      <c r="DMK3" s="47"/>
      <c r="DML3" s="47"/>
      <c r="DMM3" s="47"/>
      <c r="DMN3" s="47"/>
      <c r="DMO3" s="47"/>
      <c r="DMP3" s="47"/>
      <c r="DMQ3" s="47"/>
      <c r="DMR3" s="47"/>
      <c r="DMS3" s="47"/>
      <c r="DMT3" s="47"/>
      <c r="DMU3" s="47"/>
      <c r="DMV3" s="47"/>
      <c r="DMW3" s="47"/>
      <c r="DMX3" s="47"/>
      <c r="DMY3" s="47"/>
      <c r="DMZ3" s="47"/>
      <c r="DNA3" s="47"/>
      <c r="DNB3" s="47"/>
      <c r="DNC3" s="47"/>
      <c r="DND3" s="47"/>
      <c r="DNE3" s="47"/>
      <c r="DNF3" s="47"/>
      <c r="DNG3" s="47"/>
      <c r="DNH3" s="47"/>
      <c r="DNI3" s="47"/>
      <c r="DNJ3" s="47"/>
      <c r="DNK3" s="47"/>
      <c r="DNL3" s="47"/>
      <c r="DNM3" s="47"/>
      <c r="DNN3" s="47"/>
      <c r="DNO3" s="47"/>
      <c r="DNP3" s="47"/>
      <c r="DNQ3" s="47"/>
      <c r="DNR3" s="47"/>
      <c r="DNS3" s="47"/>
      <c r="DNT3" s="47"/>
      <c r="DNU3" s="47"/>
      <c r="DNV3" s="47"/>
      <c r="DNW3" s="47"/>
      <c r="DNX3" s="47"/>
      <c r="DNY3" s="47"/>
      <c r="DNZ3" s="47"/>
      <c r="DOA3" s="47"/>
      <c r="DOB3" s="47"/>
      <c r="DOC3" s="47"/>
      <c r="DOD3" s="47"/>
      <c r="DOE3" s="47"/>
      <c r="DOF3" s="47"/>
      <c r="DOG3" s="47"/>
      <c r="DOH3" s="47"/>
      <c r="DOI3" s="47"/>
      <c r="DOJ3" s="47"/>
      <c r="DOK3" s="47"/>
      <c r="DOL3" s="47"/>
      <c r="DOM3" s="47"/>
      <c r="DON3" s="47"/>
      <c r="DOO3" s="47"/>
      <c r="DOP3" s="47"/>
      <c r="DOQ3" s="47"/>
      <c r="DOR3" s="47"/>
      <c r="DOS3" s="47"/>
      <c r="DOT3" s="47"/>
      <c r="DOU3" s="47"/>
      <c r="DOV3" s="47"/>
      <c r="DOW3" s="47"/>
      <c r="DOX3" s="47"/>
      <c r="DOY3" s="47"/>
      <c r="DOZ3" s="47"/>
      <c r="DPA3" s="47"/>
      <c r="DPB3" s="47"/>
      <c r="DPC3" s="47"/>
      <c r="DPD3" s="47"/>
      <c r="DPE3" s="47"/>
      <c r="DPF3" s="47"/>
      <c r="DPG3" s="47"/>
      <c r="DPH3" s="47"/>
      <c r="DPI3" s="47"/>
      <c r="DPJ3" s="47"/>
      <c r="DPK3" s="47"/>
      <c r="DPL3" s="47"/>
      <c r="DPM3" s="47"/>
      <c r="DPN3" s="47"/>
      <c r="DPO3" s="47"/>
      <c r="DPP3" s="47"/>
      <c r="DPQ3" s="47"/>
      <c r="DPR3" s="47"/>
      <c r="DPS3" s="47"/>
      <c r="DPT3" s="47"/>
      <c r="DPU3" s="47"/>
      <c r="DPV3" s="47"/>
      <c r="DPW3" s="47"/>
      <c r="DPX3" s="47"/>
      <c r="DPY3" s="47"/>
      <c r="DPZ3" s="47"/>
      <c r="DQA3" s="47"/>
      <c r="DQB3" s="47"/>
      <c r="DQC3" s="47"/>
      <c r="DQD3" s="47"/>
      <c r="DQE3" s="47"/>
      <c r="DQF3" s="47"/>
      <c r="DQG3" s="47"/>
      <c r="DQH3" s="47"/>
      <c r="DQI3" s="47"/>
      <c r="DQJ3" s="47"/>
      <c r="DQK3" s="47"/>
      <c r="DQL3" s="47"/>
      <c r="DQM3" s="47"/>
      <c r="DQN3" s="47"/>
      <c r="DQO3" s="47"/>
      <c r="DQP3" s="47"/>
      <c r="DQQ3" s="47"/>
      <c r="DQR3" s="47"/>
      <c r="DQS3" s="47"/>
      <c r="DQT3" s="47"/>
      <c r="DQU3" s="47"/>
      <c r="DQV3" s="47"/>
      <c r="DQW3" s="47"/>
      <c r="DQX3" s="47"/>
      <c r="DQY3" s="47"/>
      <c r="DQZ3" s="47"/>
      <c r="DRA3" s="47"/>
      <c r="DRB3" s="47"/>
      <c r="DRC3" s="47"/>
      <c r="DRD3" s="47"/>
      <c r="DRE3" s="47"/>
      <c r="DRF3" s="47"/>
      <c r="DRG3" s="47"/>
      <c r="DRH3" s="47"/>
      <c r="DRI3" s="47"/>
      <c r="DRJ3" s="47"/>
      <c r="DRK3" s="47"/>
      <c r="DRL3" s="47"/>
      <c r="DRM3" s="47"/>
      <c r="DRN3" s="47"/>
      <c r="DRO3" s="47"/>
      <c r="DRP3" s="47"/>
      <c r="DRQ3" s="47"/>
      <c r="DRR3" s="47"/>
      <c r="DRS3" s="47"/>
      <c r="DRT3" s="47"/>
      <c r="DRU3" s="47"/>
      <c r="DRV3" s="47"/>
      <c r="DRW3" s="47"/>
      <c r="DRX3" s="47"/>
      <c r="DRY3" s="47"/>
      <c r="DRZ3" s="47"/>
      <c r="DSA3" s="47"/>
      <c r="DSB3" s="47"/>
      <c r="DSC3" s="47"/>
      <c r="DSD3" s="47"/>
      <c r="DSE3" s="47"/>
      <c r="DSF3" s="47"/>
      <c r="DSG3" s="47"/>
      <c r="DSH3" s="47"/>
      <c r="DSI3" s="47"/>
      <c r="DSJ3" s="47"/>
      <c r="DSK3" s="47"/>
      <c r="DSL3" s="47"/>
      <c r="DSM3" s="47"/>
      <c r="DSN3" s="47"/>
      <c r="DSO3" s="47"/>
      <c r="DSP3" s="47"/>
      <c r="DSQ3" s="47"/>
      <c r="DSR3" s="47"/>
      <c r="DSS3" s="47"/>
      <c r="DST3" s="47"/>
      <c r="DSU3" s="47"/>
      <c r="DSV3" s="47"/>
      <c r="DSW3" s="47"/>
      <c r="DSX3" s="47"/>
      <c r="DSY3" s="47"/>
      <c r="DSZ3" s="47"/>
      <c r="DTA3" s="47"/>
      <c r="DTB3" s="47"/>
      <c r="DTC3" s="47"/>
      <c r="DTD3" s="47"/>
      <c r="DTE3" s="47"/>
      <c r="DTF3" s="47"/>
      <c r="DTG3" s="47"/>
      <c r="DTH3" s="47"/>
      <c r="DTI3" s="47"/>
      <c r="DTJ3" s="47"/>
      <c r="DTK3" s="47"/>
      <c r="DTL3" s="47"/>
      <c r="DTM3" s="47"/>
      <c r="DTN3" s="47"/>
      <c r="DTO3" s="47"/>
      <c r="DTP3" s="47"/>
      <c r="DTQ3" s="47"/>
      <c r="DTR3" s="47"/>
      <c r="DTS3" s="47"/>
      <c r="DTT3" s="47"/>
      <c r="DTU3" s="47"/>
      <c r="DTV3" s="47"/>
      <c r="DTW3" s="47"/>
      <c r="DTX3" s="47"/>
      <c r="DTY3" s="47"/>
      <c r="DTZ3" s="47"/>
      <c r="DUA3" s="47"/>
      <c r="DUB3" s="47"/>
      <c r="DUC3" s="47"/>
      <c r="DUD3" s="47"/>
      <c r="DUE3" s="47"/>
      <c r="DUF3" s="47"/>
      <c r="DUG3" s="47"/>
      <c r="DUH3" s="47"/>
      <c r="DUI3" s="47"/>
      <c r="DUJ3" s="47"/>
      <c r="DUK3" s="47"/>
      <c r="DUL3" s="47"/>
      <c r="DUM3" s="47"/>
      <c r="DUN3" s="47"/>
      <c r="DUO3" s="47"/>
      <c r="DUP3" s="47"/>
      <c r="DUQ3" s="47"/>
      <c r="DUR3" s="47"/>
      <c r="DUS3" s="47"/>
      <c r="DUT3" s="47"/>
      <c r="DUU3" s="47"/>
      <c r="DUV3" s="47"/>
      <c r="DUW3" s="47"/>
      <c r="DUX3" s="47"/>
      <c r="DUY3" s="47"/>
      <c r="DUZ3" s="47"/>
      <c r="DVA3" s="47"/>
      <c r="DVB3" s="47"/>
      <c r="DVC3" s="47"/>
      <c r="DVD3" s="47"/>
      <c r="DVE3" s="47"/>
      <c r="DVF3" s="47"/>
      <c r="DVG3" s="47"/>
      <c r="DVH3" s="47"/>
      <c r="DVI3" s="47"/>
      <c r="DVJ3" s="47"/>
      <c r="DVK3" s="47"/>
      <c r="DVL3" s="47"/>
      <c r="DVM3" s="47"/>
      <c r="DVN3" s="47"/>
      <c r="DVO3" s="47"/>
      <c r="DVP3" s="47"/>
      <c r="DVQ3" s="47"/>
      <c r="DVR3" s="47"/>
      <c r="DVS3" s="47"/>
      <c r="DVT3" s="47"/>
      <c r="DVU3" s="47"/>
      <c r="DVV3" s="47"/>
      <c r="DVW3" s="47"/>
      <c r="DVX3" s="47"/>
      <c r="DVY3" s="47"/>
      <c r="DVZ3" s="47"/>
      <c r="DWA3" s="47"/>
      <c r="DWB3" s="47"/>
      <c r="DWC3" s="47"/>
      <c r="DWD3" s="47"/>
      <c r="DWE3" s="47"/>
      <c r="DWF3" s="47"/>
      <c r="DWG3" s="47"/>
      <c r="DWH3" s="47"/>
      <c r="DWI3" s="47"/>
      <c r="DWJ3" s="47"/>
      <c r="DWK3" s="47"/>
      <c r="DWL3" s="47"/>
      <c r="DWM3" s="47"/>
      <c r="DWN3" s="47"/>
      <c r="DWO3" s="47"/>
      <c r="DWP3" s="47"/>
      <c r="DWQ3" s="47"/>
      <c r="DWR3" s="47"/>
      <c r="DWS3" s="47"/>
      <c r="DWT3" s="47"/>
      <c r="DWU3" s="47"/>
      <c r="DWV3" s="47"/>
      <c r="DWW3" s="47"/>
      <c r="DWX3" s="47"/>
      <c r="DWY3" s="47"/>
      <c r="DWZ3" s="47"/>
      <c r="DXA3" s="47"/>
      <c r="DXB3" s="47"/>
      <c r="DXC3" s="47"/>
      <c r="DXD3" s="47"/>
      <c r="DXE3" s="47"/>
      <c r="DXF3" s="47"/>
      <c r="DXG3" s="47"/>
      <c r="DXH3" s="47"/>
      <c r="DXI3" s="47"/>
      <c r="DXJ3" s="47"/>
      <c r="DXK3" s="47"/>
      <c r="DXL3" s="47"/>
      <c r="DXM3" s="47"/>
      <c r="DXN3" s="47"/>
      <c r="DXO3" s="47"/>
      <c r="DXP3" s="47"/>
      <c r="DXQ3" s="47"/>
      <c r="DXR3" s="47"/>
      <c r="DXS3" s="47"/>
      <c r="DXT3" s="47"/>
      <c r="DXU3" s="47"/>
      <c r="DXV3" s="47"/>
      <c r="DXW3" s="47"/>
      <c r="DXX3" s="47"/>
      <c r="DXY3" s="47"/>
      <c r="DXZ3" s="47"/>
      <c r="DYA3" s="47"/>
      <c r="DYB3" s="47"/>
      <c r="DYC3" s="47"/>
      <c r="DYD3" s="47"/>
      <c r="DYE3" s="47"/>
      <c r="DYF3" s="47"/>
      <c r="DYG3" s="47"/>
      <c r="DYH3" s="47"/>
      <c r="DYI3" s="47"/>
      <c r="DYJ3" s="47"/>
      <c r="DYK3" s="47"/>
      <c r="DYL3" s="47"/>
      <c r="DYM3" s="47"/>
      <c r="DYN3" s="47"/>
      <c r="DYO3" s="47"/>
      <c r="DYP3" s="47"/>
      <c r="DYQ3" s="47"/>
      <c r="DYR3" s="47"/>
      <c r="DYS3" s="47"/>
      <c r="DYT3" s="47"/>
      <c r="DYU3" s="47"/>
      <c r="DYV3" s="47"/>
      <c r="DYW3" s="47"/>
      <c r="DYX3" s="47"/>
      <c r="DYY3" s="47"/>
      <c r="DYZ3" s="47"/>
      <c r="DZA3" s="47"/>
      <c r="DZB3" s="47"/>
      <c r="DZC3" s="47"/>
      <c r="DZD3" s="47"/>
      <c r="DZE3" s="47"/>
      <c r="DZF3" s="47"/>
      <c r="DZG3" s="47"/>
      <c r="DZH3" s="47"/>
      <c r="DZI3" s="47"/>
      <c r="DZJ3" s="47"/>
      <c r="DZK3" s="47"/>
      <c r="DZL3" s="47"/>
      <c r="DZM3" s="47"/>
      <c r="DZN3" s="47"/>
      <c r="DZO3" s="47"/>
      <c r="DZP3" s="47"/>
      <c r="DZQ3" s="47"/>
      <c r="DZR3" s="47"/>
      <c r="DZS3" s="47"/>
      <c r="DZT3" s="47"/>
      <c r="DZU3" s="47"/>
      <c r="DZV3" s="47"/>
      <c r="DZW3" s="47"/>
      <c r="DZX3" s="47"/>
      <c r="DZY3" s="47"/>
      <c r="DZZ3" s="47"/>
      <c r="EAA3" s="47"/>
      <c r="EAB3" s="47"/>
      <c r="EAC3" s="47"/>
      <c r="EAD3" s="47"/>
      <c r="EAE3" s="47"/>
      <c r="EAF3" s="47"/>
      <c r="EAG3" s="47"/>
      <c r="EAH3" s="47"/>
      <c r="EAI3" s="47"/>
      <c r="EAJ3" s="47"/>
      <c r="EAK3" s="47"/>
      <c r="EAL3" s="47"/>
      <c r="EAM3" s="47"/>
      <c r="EAN3" s="47"/>
      <c r="EAO3" s="47"/>
      <c r="EAP3" s="47"/>
      <c r="EAQ3" s="47"/>
      <c r="EAR3" s="47"/>
      <c r="EAS3" s="47"/>
      <c r="EAT3" s="47"/>
      <c r="EAU3" s="47"/>
      <c r="EAV3" s="47"/>
      <c r="EAW3" s="47"/>
      <c r="EAX3" s="47"/>
      <c r="EAY3" s="47"/>
      <c r="EAZ3" s="47"/>
      <c r="EBA3" s="47"/>
      <c r="EBB3" s="47"/>
      <c r="EBC3" s="47"/>
      <c r="EBD3" s="47"/>
      <c r="EBE3" s="47"/>
      <c r="EBF3" s="47"/>
      <c r="EBG3" s="47"/>
      <c r="EBH3" s="47"/>
      <c r="EBI3" s="47"/>
      <c r="EBJ3" s="47"/>
      <c r="EBK3" s="47"/>
      <c r="EBL3" s="47"/>
      <c r="EBM3" s="47"/>
      <c r="EBN3" s="47"/>
      <c r="EBO3" s="47"/>
      <c r="EBP3" s="47"/>
      <c r="EBQ3" s="47"/>
      <c r="EBR3" s="47"/>
      <c r="EBS3" s="47"/>
      <c r="EBT3" s="47"/>
      <c r="EBU3" s="47"/>
      <c r="EBV3" s="47"/>
      <c r="EBW3" s="47"/>
      <c r="EBX3" s="47"/>
      <c r="EBY3" s="47"/>
      <c r="EBZ3" s="47"/>
      <c r="ECA3" s="47"/>
      <c r="ECB3" s="47"/>
      <c r="ECC3" s="47"/>
      <c r="ECD3" s="47"/>
      <c r="ECE3" s="47"/>
      <c r="ECF3" s="47"/>
      <c r="ECG3" s="47"/>
      <c r="ECH3" s="47"/>
      <c r="ECI3" s="47"/>
      <c r="ECJ3" s="47"/>
      <c r="ECK3" s="47"/>
      <c r="ECL3" s="47"/>
      <c r="ECM3" s="47"/>
      <c r="ECN3" s="47"/>
      <c r="ECO3" s="47"/>
      <c r="ECP3" s="47"/>
      <c r="ECQ3" s="47"/>
      <c r="ECR3" s="47"/>
      <c r="ECS3" s="47"/>
      <c r="ECT3" s="47"/>
      <c r="ECU3" s="47"/>
      <c r="ECV3" s="47"/>
      <c r="ECW3" s="47"/>
      <c r="ECX3" s="47"/>
      <c r="ECY3" s="47"/>
      <c r="ECZ3" s="47"/>
      <c r="EDA3" s="47"/>
      <c r="EDB3" s="47"/>
      <c r="EDC3" s="47"/>
      <c r="EDD3" s="47"/>
      <c r="EDE3" s="47"/>
      <c r="EDF3" s="47"/>
      <c r="EDG3" s="47"/>
      <c r="EDH3" s="47"/>
      <c r="EDI3" s="47"/>
      <c r="EDJ3" s="47"/>
      <c r="EDK3" s="47"/>
      <c r="EDL3" s="47"/>
      <c r="EDM3" s="47"/>
      <c r="EDN3" s="47"/>
      <c r="EDO3" s="47"/>
      <c r="EDP3" s="47"/>
      <c r="EDQ3" s="47"/>
      <c r="EDR3" s="47"/>
      <c r="EDS3" s="47"/>
      <c r="EDT3" s="47"/>
      <c r="EDU3" s="47"/>
      <c r="EDV3" s="47"/>
      <c r="EDW3" s="47"/>
      <c r="EDX3" s="47"/>
      <c r="EDY3" s="47"/>
      <c r="EDZ3" s="47"/>
      <c r="EEA3" s="47"/>
      <c r="EEB3" s="47"/>
      <c r="EEC3" s="47"/>
      <c r="EED3" s="47"/>
      <c r="EEE3" s="47"/>
      <c r="EEF3" s="47"/>
      <c r="EEG3" s="47"/>
      <c r="EEH3" s="47"/>
      <c r="EEI3" s="47"/>
      <c r="EEJ3" s="47"/>
      <c r="EEK3" s="47"/>
      <c r="EEL3" s="47"/>
      <c r="EEM3" s="47"/>
      <c r="EEN3" s="47"/>
      <c r="EEO3" s="47"/>
      <c r="EEP3" s="47"/>
      <c r="EEQ3" s="47"/>
      <c r="EER3" s="47"/>
      <c r="EES3" s="47"/>
      <c r="EET3" s="47"/>
      <c r="EEU3" s="47"/>
      <c r="EEV3" s="47"/>
      <c r="EEW3" s="47"/>
      <c r="EEX3" s="47"/>
      <c r="EEY3" s="47"/>
      <c r="EEZ3" s="47"/>
      <c r="EFA3" s="47"/>
      <c r="EFB3" s="47"/>
      <c r="EFC3" s="47"/>
      <c r="EFD3" s="47"/>
      <c r="EFE3" s="47"/>
      <c r="EFF3" s="47"/>
      <c r="EFG3" s="47"/>
      <c r="EFH3" s="47"/>
      <c r="EFI3" s="47"/>
      <c r="EFJ3" s="47"/>
      <c r="EFK3" s="47"/>
      <c r="EFL3" s="47"/>
      <c r="EFM3" s="47"/>
      <c r="EFN3" s="47"/>
      <c r="EFO3" s="47"/>
      <c r="EFP3" s="47"/>
      <c r="EFQ3" s="47"/>
      <c r="EFR3" s="47"/>
      <c r="EFS3" s="47"/>
      <c r="EFT3" s="47"/>
      <c r="EFU3" s="47"/>
      <c r="EFV3" s="47"/>
      <c r="EFW3" s="47"/>
      <c r="EFX3" s="47"/>
      <c r="EFY3" s="47"/>
      <c r="EFZ3" s="47"/>
      <c r="EGA3" s="47"/>
      <c r="EGB3" s="47"/>
      <c r="EGC3" s="47"/>
      <c r="EGD3" s="47"/>
      <c r="EGE3" s="47"/>
      <c r="EGF3" s="47"/>
      <c r="EGG3" s="47"/>
      <c r="EGH3" s="47"/>
      <c r="EGI3" s="47"/>
      <c r="EGJ3" s="47"/>
      <c r="EGK3" s="47"/>
      <c r="EGL3" s="47"/>
      <c r="EGM3" s="47"/>
      <c r="EGN3" s="47"/>
      <c r="EGO3" s="47"/>
      <c r="EGP3" s="47"/>
      <c r="EGQ3" s="47"/>
      <c r="EGR3" s="47"/>
      <c r="EGS3" s="47"/>
      <c r="EGT3" s="47"/>
      <c r="EGU3" s="47"/>
      <c r="EGV3" s="47"/>
      <c r="EGW3" s="47"/>
      <c r="EGX3" s="47"/>
      <c r="EGY3" s="47"/>
      <c r="EGZ3" s="47"/>
      <c r="EHA3" s="47"/>
      <c r="EHB3" s="47"/>
      <c r="EHC3" s="47"/>
      <c r="EHD3" s="47"/>
      <c r="EHE3" s="47"/>
      <c r="EHF3" s="47"/>
      <c r="EHG3" s="47"/>
      <c r="EHH3" s="47"/>
      <c r="EHI3" s="47"/>
      <c r="EHJ3" s="47"/>
      <c r="EHK3" s="47"/>
      <c r="EHL3" s="47"/>
      <c r="EHM3" s="47"/>
      <c r="EHN3" s="47"/>
      <c r="EHO3" s="47"/>
      <c r="EHP3" s="47"/>
      <c r="EHQ3" s="47"/>
      <c r="EHR3" s="47"/>
      <c r="EHS3" s="47"/>
      <c r="EHT3" s="47"/>
      <c r="EHU3" s="47"/>
      <c r="EHV3" s="47"/>
      <c r="EHW3" s="47"/>
      <c r="EHX3" s="47"/>
      <c r="EHY3" s="47"/>
      <c r="EHZ3" s="47"/>
      <c r="EIA3" s="47"/>
      <c r="EIB3" s="47"/>
      <c r="EIC3" s="47"/>
      <c r="EID3" s="47"/>
      <c r="EIE3" s="47"/>
      <c r="EIF3" s="47"/>
      <c r="EIG3" s="47"/>
      <c r="EIH3" s="47"/>
      <c r="EII3" s="47"/>
      <c r="EIJ3" s="47"/>
      <c r="EIK3" s="47"/>
      <c r="EIL3" s="47"/>
      <c r="EIM3" s="47"/>
      <c r="EIN3" s="47"/>
      <c r="EIO3" s="47"/>
      <c r="EIP3" s="47"/>
      <c r="EIQ3" s="47"/>
      <c r="EIR3" s="47"/>
      <c r="EIS3" s="47"/>
      <c r="EIT3" s="47"/>
      <c r="EIU3" s="47"/>
      <c r="EIV3" s="47"/>
      <c r="EIW3" s="47"/>
      <c r="EIX3" s="47"/>
      <c r="EIY3" s="47"/>
      <c r="EIZ3" s="47"/>
      <c r="EJA3" s="47"/>
      <c r="EJB3" s="47"/>
      <c r="EJC3" s="47"/>
      <c r="EJD3" s="47"/>
      <c r="EJE3" s="47"/>
      <c r="EJF3" s="47"/>
      <c r="EJG3" s="47"/>
      <c r="EJH3" s="47"/>
      <c r="EJI3" s="47"/>
      <c r="EJJ3" s="47"/>
      <c r="EJK3" s="47"/>
      <c r="EJL3" s="47"/>
      <c r="EJM3" s="47"/>
      <c r="EJN3" s="47"/>
      <c r="EJO3" s="47"/>
      <c r="EJP3" s="47"/>
      <c r="EJQ3" s="47"/>
      <c r="EJR3" s="47"/>
      <c r="EJS3" s="47"/>
      <c r="EJT3" s="47"/>
      <c r="EJU3" s="47"/>
      <c r="EJV3" s="47"/>
      <c r="EJW3" s="47"/>
      <c r="EJX3" s="47"/>
      <c r="EJY3" s="47"/>
      <c r="EJZ3" s="47"/>
      <c r="EKA3" s="47"/>
      <c r="EKB3" s="47"/>
      <c r="EKC3" s="47"/>
      <c r="EKD3" s="47"/>
      <c r="EKE3" s="47"/>
      <c r="EKF3" s="47"/>
      <c r="EKG3" s="47"/>
      <c r="EKH3" s="47"/>
      <c r="EKI3" s="47"/>
      <c r="EKJ3" s="47"/>
      <c r="EKK3" s="47"/>
      <c r="EKL3" s="47"/>
      <c r="EKM3" s="47"/>
      <c r="EKN3" s="47"/>
      <c r="EKO3" s="47"/>
      <c r="EKP3" s="47"/>
      <c r="EKQ3" s="47"/>
      <c r="EKR3" s="47"/>
      <c r="EKS3" s="47"/>
      <c r="EKT3" s="47"/>
      <c r="EKU3" s="47"/>
      <c r="EKV3" s="47"/>
      <c r="EKW3" s="47"/>
      <c r="EKX3" s="47"/>
      <c r="EKY3" s="47"/>
      <c r="EKZ3" s="47"/>
      <c r="ELA3" s="47"/>
      <c r="ELB3" s="47"/>
      <c r="ELC3" s="47"/>
      <c r="ELD3" s="47"/>
      <c r="ELE3" s="47"/>
      <c r="ELF3" s="47"/>
      <c r="ELG3" s="47"/>
      <c r="ELH3" s="47"/>
      <c r="ELI3" s="47"/>
      <c r="ELJ3" s="47"/>
      <c r="ELK3" s="47"/>
      <c r="ELL3" s="47"/>
      <c r="ELM3" s="47"/>
      <c r="ELN3" s="47"/>
      <c r="ELO3" s="47"/>
      <c r="ELP3" s="47"/>
      <c r="ELQ3" s="47"/>
      <c r="ELR3" s="47"/>
      <c r="ELS3" s="47"/>
      <c r="ELT3" s="47"/>
      <c r="ELU3" s="47"/>
      <c r="ELV3" s="47"/>
      <c r="ELW3" s="47"/>
      <c r="ELX3" s="47"/>
      <c r="ELY3" s="47"/>
      <c r="ELZ3" s="47"/>
      <c r="EMA3" s="47"/>
      <c r="EMB3" s="47"/>
      <c r="EMC3" s="47"/>
      <c r="EMD3" s="47"/>
      <c r="EME3" s="47"/>
      <c r="EMF3" s="47"/>
      <c r="EMG3" s="47"/>
      <c r="EMH3" s="47"/>
      <c r="EMI3" s="47"/>
      <c r="EMJ3" s="47"/>
      <c r="EMK3" s="47"/>
      <c r="EML3" s="47"/>
      <c r="EMM3" s="47"/>
      <c r="EMN3" s="47"/>
      <c r="EMO3" s="47"/>
      <c r="EMP3" s="47"/>
      <c r="EMQ3" s="47"/>
      <c r="EMR3" s="47"/>
      <c r="EMS3" s="47"/>
      <c r="EMT3" s="47"/>
      <c r="EMU3" s="47"/>
      <c r="EMV3" s="47"/>
      <c r="EMW3" s="47"/>
      <c r="EMX3" s="47"/>
      <c r="EMY3" s="47"/>
      <c r="EMZ3" s="47"/>
      <c r="ENA3" s="47"/>
      <c r="ENB3" s="47"/>
      <c r="ENC3" s="47"/>
      <c r="END3" s="47"/>
      <c r="ENE3" s="47"/>
      <c r="ENF3" s="47"/>
      <c r="ENG3" s="47"/>
      <c r="ENH3" s="47"/>
      <c r="ENI3" s="47"/>
      <c r="ENJ3" s="47"/>
      <c r="ENK3" s="47"/>
      <c r="ENL3" s="47"/>
      <c r="ENM3" s="47"/>
      <c r="ENN3" s="47"/>
      <c r="ENO3" s="47"/>
      <c r="ENP3" s="47"/>
      <c r="ENQ3" s="47"/>
      <c r="ENR3" s="47"/>
      <c r="ENS3" s="47"/>
      <c r="ENT3" s="47"/>
      <c r="ENU3" s="47"/>
      <c r="ENV3" s="47"/>
      <c r="ENW3" s="47"/>
      <c r="ENX3" s="47"/>
      <c r="ENY3" s="47"/>
      <c r="ENZ3" s="47"/>
      <c r="EOA3" s="47"/>
      <c r="EOB3" s="47"/>
      <c r="EOC3" s="47"/>
      <c r="EOD3" s="47"/>
      <c r="EOE3" s="47"/>
      <c r="EOF3" s="47"/>
      <c r="EOG3" s="47"/>
      <c r="EOH3" s="47"/>
      <c r="EOI3" s="47"/>
      <c r="EOJ3" s="47"/>
      <c r="EOK3" s="47"/>
      <c r="EOL3" s="47"/>
      <c r="EOM3" s="47"/>
      <c r="EON3" s="47"/>
      <c r="EOO3" s="47"/>
      <c r="EOP3" s="47"/>
      <c r="EOQ3" s="47"/>
      <c r="EOR3" s="47"/>
      <c r="EOS3" s="47"/>
      <c r="EOT3" s="47"/>
      <c r="EOU3" s="47"/>
      <c r="EOV3" s="47"/>
      <c r="EOW3" s="47"/>
      <c r="EOX3" s="47"/>
      <c r="EOY3" s="47"/>
      <c r="EOZ3" s="47"/>
      <c r="EPA3" s="47"/>
      <c r="EPB3" s="47"/>
      <c r="EPC3" s="47"/>
      <c r="EPD3" s="47"/>
      <c r="EPE3" s="47"/>
      <c r="EPF3" s="47"/>
      <c r="EPG3" s="47"/>
      <c r="EPH3" s="47"/>
      <c r="EPI3" s="47"/>
      <c r="EPJ3" s="47"/>
      <c r="EPK3" s="47"/>
      <c r="EPL3" s="47"/>
      <c r="EPM3" s="47"/>
      <c r="EPN3" s="47"/>
      <c r="EPO3" s="47"/>
      <c r="EPP3" s="47"/>
      <c r="EPQ3" s="47"/>
      <c r="EPR3" s="47"/>
      <c r="EPS3" s="47"/>
      <c r="EPT3" s="47"/>
      <c r="EPU3" s="47"/>
      <c r="EPV3" s="47"/>
      <c r="EPW3" s="47"/>
      <c r="EPX3" s="47"/>
      <c r="EPY3" s="47"/>
      <c r="EPZ3" s="47"/>
      <c r="EQA3" s="47"/>
      <c r="EQB3" s="47"/>
      <c r="EQC3" s="47"/>
      <c r="EQD3" s="47"/>
      <c r="EQE3" s="47"/>
      <c r="EQF3" s="47"/>
      <c r="EQG3" s="47"/>
      <c r="EQH3" s="47"/>
      <c r="EQI3" s="47"/>
      <c r="EQJ3" s="47"/>
      <c r="EQK3" s="47"/>
      <c r="EQL3" s="47"/>
      <c r="EQM3" s="47"/>
      <c r="EQN3" s="47"/>
      <c r="EQO3" s="47"/>
      <c r="EQP3" s="47"/>
      <c r="EQQ3" s="47"/>
      <c r="EQR3" s="47"/>
      <c r="EQS3" s="47"/>
      <c r="EQT3" s="47"/>
      <c r="EQU3" s="47"/>
      <c r="EQV3" s="47"/>
      <c r="EQW3" s="47"/>
      <c r="EQX3" s="47"/>
      <c r="EQY3" s="47"/>
      <c r="EQZ3" s="47"/>
      <c r="ERA3" s="47"/>
      <c r="ERB3" s="47"/>
      <c r="ERC3" s="47"/>
      <c r="ERD3" s="47"/>
      <c r="ERE3" s="47"/>
      <c r="ERF3" s="47"/>
      <c r="ERG3" s="47"/>
      <c r="ERH3" s="47"/>
      <c r="ERI3" s="47"/>
      <c r="ERJ3" s="47"/>
      <c r="ERK3" s="47"/>
      <c r="ERL3" s="47"/>
      <c r="ERM3" s="47"/>
      <c r="ERN3" s="47"/>
      <c r="ERO3" s="47"/>
      <c r="ERP3" s="47"/>
      <c r="ERQ3" s="47"/>
      <c r="ERR3" s="47"/>
      <c r="ERS3" s="47"/>
      <c r="ERT3" s="47"/>
      <c r="ERU3" s="47"/>
      <c r="ERV3" s="47"/>
      <c r="ERW3" s="47"/>
      <c r="ERX3" s="47"/>
      <c r="ERY3" s="47"/>
      <c r="ERZ3" s="47"/>
      <c r="ESA3" s="47"/>
      <c r="ESB3" s="47"/>
      <c r="ESC3" s="47"/>
      <c r="ESD3" s="47"/>
      <c r="ESE3" s="47"/>
      <c r="ESF3" s="47"/>
      <c r="ESG3" s="47"/>
      <c r="ESH3" s="47"/>
      <c r="ESI3" s="47"/>
      <c r="ESJ3" s="47"/>
      <c r="ESK3" s="47"/>
      <c r="ESL3" s="47"/>
      <c r="ESM3" s="47"/>
      <c r="ESN3" s="47"/>
      <c r="ESO3" s="47"/>
      <c r="ESP3" s="47"/>
      <c r="ESQ3" s="47"/>
      <c r="ESR3" s="47"/>
      <c r="ESS3" s="47"/>
      <c r="EST3" s="47"/>
      <c r="ESU3" s="47"/>
      <c r="ESV3" s="47"/>
      <c r="ESW3" s="47"/>
      <c r="ESX3" s="47"/>
      <c r="ESY3" s="47"/>
      <c r="ESZ3" s="47"/>
      <c r="ETA3" s="47"/>
      <c r="ETB3" s="47"/>
      <c r="ETC3" s="47"/>
      <c r="ETD3" s="47"/>
      <c r="ETE3" s="47"/>
      <c r="ETF3" s="47"/>
      <c r="ETG3" s="47"/>
      <c r="ETH3" s="47"/>
      <c r="ETI3" s="47"/>
      <c r="ETJ3" s="47"/>
      <c r="ETK3" s="47"/>
      <c r="ETL3" s="47"/>
      <c r="ETM3" s="47"/>
      <c r="ETN3" s="47"/>
      <c r="ETO3" s="47"/>
      <c r="ETP3" s="47"/>
      <c r="ETQ3" s="47"/>
      <c r="ETR3" s="47"/>
      <c r="ETS3" s="47"/>
      <c r="ETT3" s="47"/>
      <c r="ETU3" s="47"/>
      <c r="ETV3" s="47"/>
      <c r="ETW3" s="47"/>
      <c r="ETX3" s="47"/>
      <c r="ETY3" s="47"/>
      <c r="ETZ3" s="47"/>
      <c r="EUA3" s="47"/>
      <c r="EUB3" s="47"/>
      <c r="EUC3" s="47"/>
      <c r="EUD3" s="47"/>
      <c r="EUE3" s="47"/>
      <c r="EUF3" s="47"/>
      <c r="EUG3" s="47"/>
      <c r="EUH3" s="47"/>
      <c r="EUI3" s="47"/>
      <c r="EUJ3" s="47"/>
      <c r="EUK3" s="47"/>
      <c r="EUL3" s="47"/>
      <c r="EUM3" s="47"/>
      <c r="EUN3" s="47"/>
      <c r="EUO3" s="47"/>
      <c r="EUP3" s="47"/>
      <c r="EUQ3" s="47"/>
      <c r="EUR3" s="47"/>
      <c r="EUS3" s="47"/>
      <c r="EUT3" s="47"/>
      <c r="EUU3" s="47"/>
      <c r="EUV3" s="47"/>
      <c r="EUW3" s="47"/>
      <c r="EUX3" s="47"/>
      <c r="EUY3" s="47"/>
      <c r="EUZ3" s="47"/>
      <c r="EVA3" s="47"/>
      <c r="EVB3" s="47"/>
      <c r="EVC3" s="47"/>
      <c r="EVD3" s="47"/>
      <c r="EVE3" s="47"/>
      <c r="EVF3" s="47"/>
      <c r="EVG3" s="47"/>
      <c r="EVH3" s="47"/>
      <c r="EVI3" s="47"/>
      <c r="EVJ3" s="47"/>
      <c r="EVK3" s="47"/>
      <c r="EVL3" s="47"/>
      <c r="EVM3" s="47"/>
      <c r="EVN3" s="47"/>
      <c r="EVO3" s="47"/>
      <c r="EVP3" s="47"/>
      <c r="EVQ3" s="47"/>
      <c r="EVR3" s="47"/>
      <c r="EVS3" s="47"/>
      <c r="EVT3" s="47"/>
      <c r="EVU3" s="47"/>
      <c r="EVV3" s="47"/>
      <c r="EVW3" s="47"/>
      <c r="EVX3" s="47"/>
      <c r="EVY3" s="47"/>
      <c r="EVZ3" s="47"/>
      <c r="EWA3" s="47"/>
      <c r="EWB3" s="47"/>
      <c r="EWC3" s="47"/>
      <c r="EWD3" s="47"/>
      <c r="EWE3" s="47"/>
      <c r="EWF3" s="47"/>
      <c r="EWG3" s="47"/>
      <c r="EWH3" s="47"/>
      <c r="EWI3" s="47"/>
      <c r="EWJ3" s="47"/>
      <c r="EWK3" s="47"/>
      <c r="EWL3" s="47"/>
      <c r="EWM3" s="47"/>
      <c r="EWN3" s="47"/>
      <c r="EWO3" s="47"/>
      <c r="EWP3" s="47"/>
      <c r="EWQ3" s="47"/>
      <c r="EWR3" s="47"/>
      <c r="EWS3" s="47"/>
      <c r="EWT3" s="47"/>
      <c r="EWU3" s="47"/>
      <c r="EWV3" s="47"/>
      <c r="EWW3" s="47"/>
      <c r="EWX3" s="47"/>
      <c r="EWY3" s="47"/>
      <c r="EWZ3" s="47"/>
      <c r="EXA3" s="47"/>
      <c r="EXB3" s="47"/>
      <c r="EXC3" s="47"/>
      <c r="EXD3" s="47"/>
      <c r="EXE3" s="47"/>
      <c r="EXF3" s="47"/>
      <c r="EXG3" s="47"/>
      <c r="EXH3" s="47"/>
      <c r="EXI3" s="47"/>
      <c r="EXJ3" s="47"/>
      <c r="EXK3" s="47"/>
      <c r="EXL3" s="47"/>
      <c r="EXM3" s="47"/>
      <c r="EXN3" s="47"/>
      <c r="EXO3" s="47"/>
      <c r="EXP3" s="47"/>
      <c r="EXQ3" s="47"/>
      <c r="EXR3" s="47"/>
      <c r="EXS3" s="47"/>
      <c r="EXT3" s="47"/>
      <c r="EXU3" s="47"/>
      <c r="EXV3" s="47"/>
      <c r="EXW3" s="47"/>
      <c r="EXX3" s="47"/>
      <c r="EXY3" s="47"/>
      <c r="EXZ3" s="47"/>
      <c r="EYA3" s="47"/>
      <c r="EYB3" s="47"/>
      <c r="EYC3" s="47"/>
      <c r="EYD3" s="47"/>
      <c r="EYE3" s="47"/>
      <c r="EYF3" s="47"/>
      <c r="EYG3" s="47"/>
      <c r="EYH3" s="47"/>
      <c r="EYI3" s="47"/>
      <c r="EYJ3" s="47"/>
      <c r="EYK3" s="47"/>
      <c r="EYL3" s="47"/>
      <c r="EYM3" s="47"/>
      <c r="EYN3" s="47"/>
      <c r="EYO3" s="47"/>
      <c r="EYP3" s="47"/>
      <c r="EYQ3" s="47"/>
      <c r="EYR3" s="47"/>
      <c r="EYS3" s="47"/>
      <c r="EYT3" s="47"/>
      <c r="EYU3" s="47"/>
      <c r="EYV3" s="47"/>
      <c r="EYW3" s="47"/>
      <c r="EYX3" s="47"/>
      <c r="EYY3" s="47"/>
      <c r="EYZ3" s="47"/>
      <c r="EZA3" s="47"/>
      <c r="EZB3" s="47"/>
      <c r="EZC3" s="47"/>
      <c r="EZD3" s="47"/>
      <c r="EZE3" s="47"/>
      <c r="EZF3" s="47"/>
      <c r="EZG3" s="47"/>
      <c r="EZH3" s="47"/>
      <c r="EZI3" s="47"/>
      <c r="EZJ3" s="47"/>
      <c r="EZK3" s="47"/>
      <c r="EZL3" s="47"/>
      <c r="EZM3" s="47"/>
      <c r="EZN3" s="47"/>
      <c r="EZO3" s="47"/>
      <c r="EZP3" s="47"/>
      <c r="EZQ3" s="47"/>
      <c r="EZR3" s="47"/>
      <c r="EZS3" s="47"/>
      <c r="EZT3" s="47"/>
      <c r="EZU3" s="47"/>
      <c r="EZV3" s="47"/>
      <c r="EZW3" s="47"/>
      <c r="EZX3" s="47"/>
      <c r="EZY3" s="47"/>
      <c r="EZZ3" s="47"/>
      <c r="FAA3" s="47"/>
      <c r="FAB3" s="47"/>
      <c r="FAC3" s="47"/>
      <c r="FAD3" s="47"/>
      <c r="FAE3" s="47"/>
      <c r="FAF3" s="47"/>
      <c r="FAG3" s="47"/>
      <c r="FAH3" s="47"/>
      <c r="FAI3" s="47"/>
      <c r="FAJ3" s="47"/>
      <c r="FAK3" s="47"/>
      <c r="FAL3" s="47"/>
      <c r="FAM3" s="47"/>
      <c r="FAN3" s="47"/>
      <c r="FAO3" s="47"/>
      <c r="FAP3" s="47"/>
      <c r="FAQ3" s="47"/>
      <c r="FAR3" s="47"/>
      <c r="FAS3" s="47"/>
      <c r="FAT3" s="47"/>
      <c r="FAU3" s="47"/>
      <c r="FAV3" s="47"/>
      <c r="FAW3" s="47"/>
      <c r="FAX3" s="47"/>
      <c r="FAY3" s="47"/>
      <c r="FAZ3" s="47"/>
      <c r="FBA3" s="47"/>
      <c r="FBB3" s="47"/>
      <c r="FBC3" s="47"/>
      <c r="FBD3" s="47"/>
      <c r="FBE3" s="47"/>
      <c r="FBF3" s="47"/>
      <c r="FBG3" s="47"/>
      <c r="FBH3" s="47"/>
      <c r="FBI3" s="47"/>
      <c r="FBJ3" s="47"/>
      <c r="FBK3" s="47"/>
      <c r="FBL3" s="47"/>
      <c r="FBM3" s="47"/>
      <c r="FBN3" s="47"/>
      <c r="FBO3" s="47"/>
      <c r="FBP3" s="47"/>
      <c r="FBQ3" s="47"/>
      <c r="FBR3" s="47"/>
      <c r="FBS3" s="47"/>
      <c r="FBT3" s="47"/>
      <c r="FBU3" s="47"/>
      <c r="FBV3" s="47"/>
      <c r="FBW3" s="47"/>
      <c r="FBX3" s="47"/>
      <c r="FBY3" s="47"/>
      <c r="FBZ3" s="47"/>
      <c r="FCA3" s="47"/>
      <c r="FCB3" s="47"/>
      <c r="FCC3" s="47"/>
      <c r="FCD3" s="47"/>
      <c r="FCE3" s="47"/>
      <c r="FCF3" s="47"/>
      <c r="FCG3" s="47"/>
      <c r="FCH3" s="47"/>
      <c r="FCI3" s="47"/>
      <c r="FCJ3" s="47"/>
      <c r="FCK3" s="47"/>
      <c r="FCL3" s="47"/>
      <c r="FCM3" s="47"/>
      <c r="FCN3" s="47"/>
      <c r="FCO3" s="47"/>
      <c r="FCP3" s="47"/>
      <c r="FCQ3" s="47"/>
      <c r="FCR3" s="47"/>
      <c r="FCS3" s="47"/>
      <c r="FCT3" s="47"/>
      <c r="FCU3" s="47"/>
      <c r="FCV3" s="47"/>
      <c r="FCW3" s="47"/>
      <c r="FCX3" s="47"/>
      <c r="FCY3" s="47"/>
      <c r="FCZ3" s="47"/>
      <c r="FDA3" s="47"/>
      <c r="FDB3" s="47"/>
      <c r="FDC3" s="47"/>
      <c r="FDD3" s="47"/>
      <c r="FDE3" s="47"/>
      <c r="FDF3" s="47"/>
      <c r="FDG3" s="47"/>
      <c r="FDH3" s="47"/>
      <c r="FDI3" s="47"/>
      <c r="FDJ3" s="47"/>
      <c r="FDK3" s="47"/>
      <c r="FDL3" s="47"/>
      <c r="FDM3" s="47"/>
      <c r="FDN3" s="47"/>
      <c r="FDO3" s="47"/>
      <c r="FDP3" s="47"/>
      <c r="FDQ3" s="47"/>
      <c r="FDR3" s="47"/>
      <c r="FDS3" s="47"/>
      <c r="FDT3" s="47"/>
      <c r="FDU3" s="47"/>
      <c r="FDV3" s="47"/>
      <c r="FDW3" s="47"/>
      <c r="FDX3" s="47"/>
      <c r="FDY3" s="47"/>
      <c r="FDZ3" s="47"/>
      <c r="FEA3" s="47"/>
      <c r="FEB3" s="47"/>
      <c r="FEC3" s="47"/>
      <c r="FED3" s="47"/>
      <c r="FEE3" s="47"/>
      <c r="FEF3" s="47"/>
      <c r="FEG3" s="47"/>
      <c r="FEH3" s="47"/>
      <c r="FEI3" s="47"/>
      <c r="FEJ3" s="47"/>
      <c r="FEK3" s="47"/>
      <c r="FEL3" s="47"/>
      <c r="FEM3" s="47"/>
      <c r="FEN3" s="47"/>
      <c r="FEO3" s="47"/>
      <c r="FEP3" s="47"/>
      <c r="FEQ3" s="47"/>
      <c r="FER3" s="47"/>
      <c r="FES3" s="47"/>
      <c r="FET3" s="47"/>
      <c r="FEU3" s="47"/>
      <c r="FEV3" s="47"/>
      <c r="FEW3" s="47"/>
      <c r="FEX3" s="47"/>
      <c r="FEY3" s="47"/>
      <c r="FEZ3" s="47"/>
      <c r="FFA3" s="47"/>
      <c r="FFB3" s="47"/>
      <c r="FFC3" s="47"/>
      <c r="FFD3" s="47"/>
      <c r="FFE3" s="47"/>
      <c r="FFF3" s="47"/>
      <c r="FFG3" s="47"/>
      <c r="FFH3" s="47"/>
      <c r="FFI3" s="47"/>
      <c r="FFJ3" s="47"/>
      <c r="FFK3" s="47"/>
      <c r="FFL3" s="47"/>
      <c r="FFM3" s="47"/>
      <c r="FFN3" s="47"/>
      <c r="FFO3" s="47"/>
      <c r="FFP3" s="47"/>
      <c r="FFQ3" s="47"/>
      <c r="FFR3" s="47"/>
      <c r="FFS3" s="47"/>
      <c r="FFT3" s="47"/>
      <c r="FFU3" s="47"/>
      <c r="FFV3" s="47"/>
      <c r="FFW3" s="47"/>
      <c r="FFX3" s="47"/>
      <c r="FFY3" s="47"/>
      <c r="FFZ3" s="47"/>
      <c r="FGA3" s="47"/>
      <c r="FGB3" s="47"/>
      <c r="FGC3" s="47"/>
      <c r="FGD3" s="47"/>
      <c r="FGE3" s="47"/>
      <c r="FGF3" s="47"/>
      <c r="FGG3" s="47"/>
      <c r="FGH3" s="47"/>
      <c r="FGI3" s="47"/>
      <c r="FGJ3" s="47"/>
      <c r="FGK3" s="47"/>
      <c r="FGL3" s="47"/>
      <c r="FGM3" s="47"/>
      <c r="FGN3" s="47"/>
      <c r="FGO3" s="47"/>
      <c r="FGP3" s="47"/>
      <c r="FGQ3" s="47"/>
      <c r="FGR3" s="47"/>
      <c r="FGS3" s="47"/>
      <c r="FGT3" s="47"/>
      <c r="FGU3" s="47"/>
      <c r="FGV3" s="47"/>
      <c r="FGW3" s="47"/>
      <c r="FGX3" s="47"/>
      <c r="FGY3" s="47"/>
      <c r="FGZ3" s="47"/>
      <c r="FHA3" s="47"/>
      <c r="FHB3" s="47"/>
      <c r="FHC3" s="47"/>
      <c r="FHD3" s="47"/>
      <c r="FHE3" s="47"/>
      <c r="FHF3" s="47"/>
      <c r="FHG3" s="47"/>
      <c r="FHH3" s="47"/>
      <c r="FHI3" s="47"/>
      <c r="FHJ3" s="47"/>
      <c r="FHK3" s="47"/>
      <c r="FHL3" s="47"/>
      <c r="FHM3" s="47"/>
      <c r="FHN3" s="47"/>
      <c r="FHO3" s="47"/>
      <c r="FHP3" s="47"/>
      <c r="FHQ3" s="47"/>
      <c r="FHR3" s="47"/>
      <c r="FHS3" s="47"/>
      <c r="FHT3" s="47"/>
      <c r="FHU3" s="47"/>
      <c r="FHV3" s="47"/>
      <c r="FHW3" s="47"/>
      <c r="FHX3" s="47"/>
      <c r="FHY3" s="47"/>
      <c r="FHZ3" s="47"/>
      <c r="FIA3" s="47"/>
      <c r="FIB3" s="47"/>
      <c r="FIC3" s="47"/>
      <c r="FID3" s="47"/>
      <c r="FIE3" s="47"/>
      <c r="FIF3" s="47"/>
      <c r="FIG3" s="47"/>
      <c r="FIH3" s="47"/>
      <c r="FII3" s="47"/>
      <c r="FIJ3" s="47"/>
      <c r="FIK3" s="47"/>
      <c r="FIL3" s="47"/>
      <c r="FIM3" s="47"/>
      <c r="FIN3" s="47"/>
      <c r="FIO3" s="47"/>
      <c r="FIP3" s="47"/>
      <c r="FIQ3" s="47"/>
      <c r="FIR3" s="47"/>
      <c r="FIS3" s="47"/>
      <c r="FIT3" s="47"/>
      <c r="FIU3" s="47"/>
      <c r="FIV3" s="47"/>
      <c r="FIW3" s="47"/>
      <c r="FIX3" s="47"/>
      <c r="FIY3" s="47"/>
      <c r="FIZ3" s="47"/>
      <c r="FJA3" s="47"/>
      <c r="FJB3" s="47"/>
      <c r="FJC3" s="47"/>
      <c r="FJD3" s="47"/>
      <c r="FJE3" s="47"/>
      <c r="FJF3" s="47"/>
      <c r="FJG3" s="47"/>
      <c r="FJH3" s="47"/>
      <c r="FJI3" s="47"/>
      <c r="FJJ3" s="47"/>
      <c r="FJK3" s="47"/>
      <c r="FJL3" s="47"/>
      <c r="FJM3" s="47"/>
      <c r="FJN3" s="47"/>
      <c r="FJO3" s="47"/>
      <c r="FJP3" s="47"/>
      <c r="FJQ3" s="47"/>
      <c r="FJR3" s="47"/>
      <c r="FJS3" s="47"/>
      <c r="FJT3" s="47"/>
      <c r="FJU3" s="47"/>
      <c r="FJV3" s="47"/>
      <c r="FJW3" s="47"/>
      <c r="FJX3" s="47"/>
      <c r="FJY3" s="47"/>
      <c r="FJZ3" s="47"/>
      <c r="FKA3" s="47"/>
      <c r="FKB3" s="47"/>
      <c r="FKC3" s="47"/>
      <c r="FKD3" s="47"/>
      <c r="FKE3" s="47"/>
      <c r="FKF3" s="47"/>
      <c r="FKG3" s="47"/>
      <c r="FKH3" s="47"/>
      <c r="FKI3" s="47"/>
      <c r="FKJ3" s="47"/>
      <c r="FKK3" s="47"/>
      <c r="FKL3" s="47"/>
      <c r="FKM3" s="47"/>
      <c r="FKN3" s="47"/>
      <c r="FKO3" s="47"/>
      <c r="FKP3" s="47"/>
      <c r="FKQ3" s="47"/>
      <c r="FKR3" s="47"/>
      <c r="FKS3" s="47"/>
      <c r="FKT3" s="47"/>
      <c r="FKU3" s="47"/>
      <c r="FKV3" s="47"/>
      <c r="FKW3" s="47"/>
      <c r="FKX3" s="47"/>
      <c r="FKY3" s="47"/>
      <c r="FKZ3" s="47"/>
      <c r="FLA3" s="47"/>
      <c r="FLB3" s="47"/>
      <c r="FLC3" s="47"/>
      <c r="FLD3" s="47"/>
      <c r="FLE3" s="47"/>
      <c r="FLF3" s="47"/>
      <c r="FLG3" s="47"/>
      <c r="FLH3" s="47"/>
      <c r="FLI3" s="47"/>
      <c r="FLJ3" s="47"/>
      <c r="FLK3" s="47"/>
      <c r="FLL3" s="47"/>
      <c r="FLM3" s="47"/>
      <c r="FLN3" s="47"/>
      <c r="FLO3" s="47"/>
      <c r="FLP3" s="47"/>
      <c r="FLQ3" s="47"/>
      <c r="FLR3" s="47"/>
      <c r="FLS3" s="47"/>
      <c r="FLT3" s="47"/>
      <c r="FLU3" s="47"/>
      <c r="FLV3" s="47"/>
      <c r="FLW3" s="47"/>
      <c r="FLX3" s="47"/>
      <c r="FLY3" s="47"/>
      <c r="FLZ3" s="47"/>
      <c r="FMA3" s="47"/>
      <c r="FMB3" s="47"/>
      <c r="FMC3" s="47"/>
      <c r="FMD3" s="47"/>
      <c r="FME3" s="47"/>
      <c r="FMF3" s="47"/>
      <c r="FMG3" s="47"/>
      <c r="FMH3" s="47"/>
      <c r="FMI3" s="47"/>
      <c r="FMJ3" s="47"/>
      <c r="FMK3" s="47"/>
      <c r="FML3" s="47"/>
      <c r="FMM3" s="47"/>
      <c r="FMN3" s="47"/>
      <c r="FMO3" s="47"/>
      <c r="FMP3" s="47"/>
      <c r="FMQ3" s="47"/>
      <c r="FMR3" s="47"/>
      <c r="FMS3" s="47"/>
      <c r="FMT3" s="47"/>
      <c r="FMU3" s="47"/>
      <c r="FMV3" s="47"/>
      <c r="FMW3" s="47"/>
      <c r="FMX3" s="47"/>
      <c r="FMY3" s="47"/>
      <c r="FMZ3" s="47"/>
      <c r="FNA3" s="47"/>
      <c r="FNB3" s="47"/>
      <c r="FNC3" s="47"/>
      <c r="FND3" s="47"/>
      <c r="FNE3" s="47"/>
      <c r="FNF3" s="47"/>
      <c r="FNG3" s="47"/>
      <c r="FNH3" s="47"/>
      <c r="FNI3" s="47"/>
      <c r="FNJ3" s="47"/>
      <c r="FNK3" s="47"/>
      <c r="FNL3" s="47"/>
      <c r="FNM3" s="47"/>
      <c r="FNN3" s="47"/>
      <c r="FNO3" s="47"/>
      <c r="FNP3" s="47"/>
      <c r="FNQ3" s="47"/>
      <c r="FNR3" s="47"/>
      <c r="FNS3" s="47"/>
      <c r="FNT3" s="47"/>
      <c r="FNU3" s="47"/>
      <c r="FNV3" s="47"/>
      <c r="FNW3" s="47"/>
      <c r="FNX3" s="47"/>
      <c r="FNY3" s="47"/>
      <c r="FNZ3" s="47"/>
      <c r="FOA3" s="47"/>
      <c r="FOB3" s="47"/>
      <c r="FOC3" s="47"/>
      <c r="FOD3" s="47"/>
      <c r="FOE3" s="47"/>
      <c r="FOF3" s="47"/>
      <c r="FOG3" s="47"/>
      <c r="FOH3" s="47"/>
      <c r="FOI3" s="47"/>
      <c r="FOJ3" s="47"/>
      <c r="FOK3" s="47"/>
      <c r="FOL3" s="47"/>
      <c r="FOM3" s="47"/>
      <c r="FON3" s="47"/>
      <c r="FOO3" s="47"/>
      <c r="FOP3" s="47"/>
      <c r="FOQ3" s="47"/>
      <c r="FOR3" s="47"/>
      <c r="FOS3" s="47"/>
      <c r="FOT3" s="47"/>
      <c r="FOU3" s="47"/>
      <c r="FOV3" s="47"/>
      <c r="FOW3" s="47"/>
      <c r="FOX3" s="47"/>
      <c r="FOY3" s="47"/>
      <c r="FOZ3" s="47"/>
      <c r="FPA3" s="47"/>
      <c r="FPB3" s="47"/>
      <c r="FPC3" s="47"/>
      <c r="FPD3" s="47"/>
      <c r="FPE3" s="47"/>
      <c r="FPF3" s="47"/>
      <c r="FPG3" s="47"/>
      <c r="FPH3" s="47"/>
      <c r="FPI3" s="47"/>
      <c r="FPJ3" s="47"/>
      <c r="FPK3" s="47"/>
      <c r="FPL3" s="47"/>
      <c r="FPM3" s="47"/>
      <c r="FPN3" s="47"/>
      <c r="FPO3" s="47"/>
      <c r="FPP3" s="47"/>
      <c r="FPQ3" s="47"/>
      <c r="FPR3" s="47"/>
      <c r="FPS3" s="47"/>
      <c r="FPT3" s="47"/>
      <c r="FPU3" s="47"/>
      <c r="FPV3" s="47"/>
      <c r="FPW3" s="47"/>
      <c r="FPX3" s="47"/>
      <c r="FPY3" s="47"/>
      <c r="FPZ3" s="47"/>
      <c r="FQA3" s="47"/>
      <c r="FQB3" s="47"/>
      <c r="FQC3" s="47"/>
      <c r="FQD3" s="47"/>
      <c r="FQE3" s="47"/>
      <c r="FQF3" s="47"/>
      <c r="FQG3" s="47"/>
      <c r="FQH3" s="47"/>
      <c r="FQI3" s="47"/>
      <c r="FQJ3" s="47"/>
      <c r="FQK3" s="47"/>
      <c r="FQL3" s="47"/>
      <c r="FQM3" s="47"/>
      <c r="FQN3" s="47"/>
      <c r="FQO3" s="47"/>
      <c r="FQP3" s="47"/>
      <c r="FQQ3" s="47"/>
      <c r="FQR3" s="47"/>
      <c r="FQS3" s="47"/>
      <c r="FQT3" s="47"/>
      <c r="FQU3" s="47"/>
      <c r="FQV3" s="47"/>
      <c r="FQW3" s="47"/>
      <c r="FQX3" s="47"/>
      <c r="FQY3" s="47"/>
      <c r="FQZ3" s="47"/>
      <c r="FRA3" s="47"/>
      <c r="FRB3" s="47"/>
      <c r="FRC3" s="47"/>
      <c r="FRD3" s="47"/>
      <c r="FRE3" s="47"/>
      <c r="FRF3" s="47"/>
      <c r="FRG3" s="47"/>
      <c r="FRH3" s="47"/>
      <c r="FRI3" s="47"/>
      <c r="FRJ3" s="47"/>
      <c r="FRK3" s="47"/>
      <c r="FRL3" s="47"/>
      <c r="FRM3" s="47"/>
      <c r="FRN3" s="47"/>
      <c r="FRO3" s="47"/>
      <c r="FRP3" s="47"/>
      <c r="FRQ3" s="47"/>
      <c r="FRR3" s="47"/>
      <c r="FRS3" s="47"/>
      <c r="FRT3" s="47"/>
      <c r="FRU3" s="47"/>
      <c r="FRV3" s="47"/>
      <c r="FRW3" s="47"/>
      <c r="FRX3" s="47"/>
      <c r="FRY3" s="47"/>
      <c r="FRZ3" s="47"/>
      <c r="FSA3" s="47"/>
      <c r="FSB3" s="47"/>
      <c r="FSC3" s="47"/>
      <c r="FSD3" s="47"/>
      <c r="FSE3" s="47"/>
      <c r="FSF3" s="47"/>
      <c r="FSG3" s="47"/>
      <c r="FSH3" s="47"/>
      <c r="FSI3" s="47"/>
      <c r="FSJ3" s="47"/>
      <c r="FSK3" s="47"/>
      <c r="FSL3" s="47"/>
      <c r="FSM3" s="47"/>
      <c r="FSN3" s="47"/>
      <c r="FSO3" s="47"/>
      <c r="FSP3" s="47"/>
      <c r="FSQ3" s="47"/>
      <c r="FSR3" s="47"/>
      <c r="FSS3" s="47"/>
      <c r="FST3" s="47"/>
      <c r="FSU3" s="47"/>
      <c r="FSV3" s="47"/>
      <c r="FSW3" s="47"/>
      <c r="FSX3" s="47"/>
      <c r="FSY3" s="47"/>
      <c r="FSZ3" s="47"/>
      <c r="FTA3" s="47"/>
      <c r="FTB3" s="47"/>
      <c r="FTC3" s="47"/>
      <c r="FTD3" s="47"/>
      <c r="FTE3" s="47"/>
      <c r="FTF3" s="47"/>
      <c r="FTG3" s="47"/>
      <c r="FTH3" s="47"/>
      <c r="FTI3" s="47"/>
      <c r="FTJ3" s="47"/>
      <c r="FTK3" s="47"/>
      <c r="FTL3" s="47"/>
      <c r="FTM3" s="47"/>
      <c r="FTN3" s="47"/>
      <c r="FTO3" s="47"/>
      <c r="FTP3" s="47"/>
      <c r="FTQ3" s="47"/>
      <c r="FTR3" s="47"/>
      <c r="FTS3" s="47"/>
      <c r="FTT3" s="47"/>
      <c r="FTU3" s="47"/>
      <c r="FTV3" s="47"/>
      <c r="FTW3" s="47"/>
      <c r="FTX3" s="47"/>
      <c r="FTY3" s="47"/>
      <c r="FTZ3" s="47"/>
      <c r="FUA3" s="47"/>
      <c r="FUB3" s="47"/>
      <c r="FUC3" s="47"/>
      <c r="FUD3" s="47"/>
      <c r="FUE3" s="47"/>
      <c r="FUF3" s="47"/>
      <c r="FUG3" s="47"/>
      <c r="FUH3" s="47"/>
      <c r="FUI3" s="47"/>
      <c r="FUJ3" s="47"/>
      <c r="FUK3" s="47"/>
      <c r="FUL3" s="47"/>
      <c r="FUM3" s="47"/>
      <c r="FUN3" s="47"/>
      <c r="FUO3" s="47"/>
      <c r="FUP3" s="47"/>
      <c r="FUQ3" s="47"/>
      <c r="FUR3" s="47"/>
      <c r="FUS3" s="47"/>
      <c r="FUT3" s="47"/>
      <c r="FUU3" s="47"/>
      <c r="FUV3" s="47"/>
      <c r="FUW3" s="47"/>
      <c r="FUX3" s="47"/>
      <c r="FUY3" s="47"/>
      <c r="FUZ3" s="47"/>
      <c r="FVA3" s="47"/>
      <c r="FVB3" s="47"/>
      <c r="FVC3" s="47"/>
      <c r="FVD3" s="47"/>
      <c r="FVE3" s="47"/>
      <c r="FVF3" s="47"/>
      <c r="FVG3" s="47"/>
      <c r="FVH3" s="47"/>
      <c r="FVI3" s="47"/>
      <c r="FVJ3" s="47"/>
      <c r="FVK3" s="47"/>
      <c r="FVL3" s="47"/>
      <c r="FVM3" s="47"/>
      <c r="FVN3" s="47"/>
      <c r="FVO3" s="47"/>
      <c r="FVP3" s="47"/>
      <c r="FVQ3" s="47"/>
      <c r="FVR3" s="47"/>
      <c r="FVS3" s="47"/>
      <c r="FVT3" s="47"/>
      <c r="FVU3" s="47"/>
      <c r="FVV3" s="47"/>
      <c r="FVW3" s="47"/>
      <c r="FVX3" s="47"/>
      <c r="FVY3" s="47"/>
      <c r="FVZ3" s="47"/>
      <c r="FWA3" s="47"/>
      <c r="FWB3" s="47"/>
      <c r="FWC3" s="47"/>
      <c r="FWD3" s="47"/>
      <c r="FWE3" s="47"/>
      <c r="FWF3" s="47"/>
      <c r="FWG3" s="47"/>
      <c r="FWH3" s="47"/>
      <c r="FWI3" s="47"/>
      <c r="FWJ3" s="47"/>
      <c r="FWK3" s="47"/>
      <c r="FWL3" s="47"/>
      <c r="FWM3" s="47"/>
      <c r="FWN3" s="47"/>
      <c r="FWO3" s="47"/>
      <c r="FWP3" s="47"/>
      <c r="FWQ3" s="47"/>
      <c r="FWR3" s="47"/>
      <c r="FWS3" s="47"/>
      <c r="FWT3" s="47"/>
      <c r="FWU3" s="47"/>
      <c r="FWV3" s="47"/>
      <c r="FWW3" s="47"/>
      <c r="FWX3" s="47"/>
      <c r="FWY3" s="47"/>
      <c r="FWZ3" s="47"/>
      <c r="FXA3" s="47"/>
      <c r="FXB3" s="47"/>
      <c r="FXC3" s="47"/>
      <c r="FXD3" s="47"/>
      <c r="FXE3" s="47"/>
      <c r="FXF3" s="47"/>
      <c r="FXG3" s="47"/>
      <c r="FXH3" s="47"/>
      <c r="FXI3" s="47"/>
      <c r="FXJ3" s="47"/>
      <c r="FXK3" s="47"/>
      <c r="FXL3" s="47"/>
      <c r="FXM3" s="47"/>
      <c r="FXN3" s="47"/>
      <c r="FXO3" s="47"/>
      <c r="FXP3" s="47"/>
      <c r="FXQ3" s="47"/>
      <c r="FXR3" s="47"/>
      <c r="FXS3" s="47"/>
      <c r="FXT3" s="47"/>
      <c r="FXU3" s="47"/>
      <c r="FXV3" s="47"/>
      <c r="FXW3" s="47"/>
      <c r="FXX3" s="47"/>
      <c r="FXY3" s="47"/>
      <c r="FXZ3" s="47"/>
      <c r="FYA3" s="47"/>
      <c r="FYB3" s="47"/>
      <c r="FYC3" s="47"/>
      <c r="FYD3" s="47"/>
      <c r="FYE3" s="47"/>
      <c r="FYF3" s="47"/>
      <c r="FYG3" s="47"/>
      <c r="FYH3" s="47"/>
      <c r="FYI3" s="47"/>
      <c r="FYJ3" s="47"/>
      <c r="FYK3" s="47"/>
      <c r="FYL3" s="47"/>
      <c r="FYM3" s="47"/>
      <c r="FYN3" s="47"/>
      <c r="FYO3" s="47"/>
      <c r="FYP3" s="47"/>
      <c r="FYQ3" s="47"/>
      <c r="FYR3" s="47"/>
      <c r="FYS3" s="47"/>
      <c r="FYT3" s="47"/>
      <c r="FYU3" s="47"/>
      <c r="FYV3" s="47"/>
      <c r="FYW3" s="47"/>
      <c r="FYX3" s="47"/>
      <c r="FYY3" s="47"/>
      <c r="FYZ3" s="47"/>
      <c r="FZA3" s="47"/>
      <c r="FZB3" s="47"/>
      <c r="FZC3" s="47"/>
      <c r="FZD3" s="47"/>
      <c r="FZE3" s="47"/>
      <c r="FZF3" s="47"/>
      <c r="FZG3" s="47"/>
      <c r="FZH3" s="47"/>
      <c r="FZI3" s="47"/>
      <c r="FZJ3" s="47"/>
      <c r="FZK3" s="47"/>
      <c r="FZL3" s="47"/>
      <c r="FZM3" s="47"/>
      <c r="FZN3" s="47"/>
      <c r="FZO3" s="47"/>
      <c r="FZP3" s="47"/>
      <c r="FZQ3" s="47"/>
      <c r="FZR3" s="47"/>
      <c r="FZS3" s="47"/>
      <c r="FZT3" s="47"/>
      <c r="FZU3" s="47"/>
      <c r="FZV3" s="47"/>
      <c r="FZW3" s="47"/>
      <c r="FZX3" s="47"/>
      <c r="FZY3" s="47"/>
      <c r="FZZ3" s="47"/>
      <c r="GAA3" s="47"/>
      <c r="GAB3" s="47"/>
      <c r="GAC3" s="47"/>
      <c r="GAD3" s="47"/>
      <c r="GAE3" s="47"/>
      <c r="GAF3" s="47"/>
      <c r="GAG3" s="47"/>
      <c r="GAH3" s="47"/>
      <c r="GAI3" s="47"/>
      <c r="GAJ3" s="47"/>
      <c r="GAK3" s="47"/>
      <c r="GAL3" s="47"/>
      <c r="GAM3" s="47"/>
      <c r="GAN3" s="47"/>
      <c r="GAO3" s="47"/>
      <c r="GAP3" s="47"/>
      <c r="GAQ3" s="47"/>
      <c r="GAR3" s="47"/>
      <c r="GAS3" s="47"/>
      <c r="GAT3" s="47"/>
      <c r="GAU3" s="47"/>
      <c r="GAV3" s="47"/>
      <c r="GAW3" s="47"/>
      <c r="GAX3" s="47"/>
      <c r="GAY3" s="47"/>
      <c r="GAZ3" s="47"/>
      <c r="GBA3" s="47"/>
      <c r="GBB3" s="47"/>
      <c r="GBC3" s="47"/>
      <c r="GBD3" s="47"/>
      <c r="GBE3" s="47"/>
      <c r="GBF3" s="47"/>
      <c r="GBG3" s="47"/>
      <c r="GBH3" s="47"/>
      <c r="GBI3" s="47"/>
      <c r="GBJ3" s="47"/>
      <c r="GBK3" s="47"/>
      <c r="GBL3" s="47"/>
      <c r="GBM3" s="47"/>
      <c r="GBN3" s="47"/>
      <c r="GBO3" s="47"/>
      <c r="GBP3" s="47"/>
      <c r="GBQ3" s="47"/>
      <c r="GBR3" s="47"/>
      <c r="GBS3" s="47"/>
      <c r="GBT3" s="47"/>
      <c r="GBU3" s="47"/>
      <c r="GBV3" s="47"/>
      <c r="GBW3" s="47"/>
      <c r="GBX3" s="47"/>
      <c r="GBY3" s="47"/>
      <c r="GBZ3" s="47"/>
      <c r="GCA3" s="47"/>
      <c r="GCB3" s="47"/>
      <c r="GCC3" s="47"/>
      <c r="GCD3" s="47"/>
      <c r="GCE3" s="47"/>
      <c r="GCF3" s="47"/>
      <c r="GCG3" s="47"/>
      <c r="GCH3" s="47"/>
      <c r="GCI3" s="47"/>
      <c r="GCJ3" s="47"/>
      <c r="GCK3" s="47"/>
      <c r="GCL3" s="47"/>
      <c r="GCM3" s="47"/>
      <c r="GCN3" s="47"/>
      <c r="GCO3" s="47"/>
      <c r="GCP3" s="47"/>
      <c r="GCQ3" s="47"/>
      <c r="GCR3" s="47"/>
      <c r="GCS3" s="47"/>
      <c r="GCT3" s="47"/>
      <c r="GCU3" s="47"/>
      <c r="GCV3" s="47"/>
      <c r="GCW3" s="47"/>
      <c r="GCX3" s="47"/>
      <c r="GCY3" s="47"/>
      <c r="GCZ3" s="47"/>
      <c r="GDA3" s="47"/>
      <c r="GDB3" s="47"/>
      <c r="GDC3" s="47"/>
      <c r="GDD3" s="47"/>
      <c r="GDE3" s="47"/>
      <c r="GDF3" s="47"/>
      <c r="GDG3" s="47"/>
      <c r="GDH3" s="47"/>
      <c r="GDI3" s="47"/>
      <c r="GDJ3" s="47"/>
      <c r="GDK3" s="47"/>
      <c r="GDL3" s="47"/>
      <c r="GDM3" s="47"/>
      <c r="GDN3" s="47"/>
      <c r="GDO3" s="47"/>
      <c r="GDP3" s="47"/>
      <c r="GDQ3" s="47"/>
      <c r="GDR3" s="47"/>
      <c r="GDS3" s="47"/>
      <c r="GDT3" s="47"/>
      <c r="GDU3" s="47"/>
      <c r="GDV3" s="47"/>
      <c r="GDW3" s="47"/>
      <c r="GDX3" s="47"/>
      <c r="GDY3" s="47"/>
      <c r="GDZ3" s="47"/>
      <c r="GEA3" s="47"/>
      <c r="GEB3" s="47"/>
      <c r="GEC3" s="47"/>
      <c r="GED3" s="47"/>
      <c r="GEE3" s="47"/>
      <c r="GEF3" s="47"/>
      <c r="GEG3" s="47"/>
      <c r="GEH3" s="47"/>
      <c r="GEI3" s="47"/>
      <c r="GEJ3" s="47"/>
      <c r="GEK3" s="47"/>
      <c r="GEL3" s="47"/>
      <c r="GEM3" s="47"/>
      <c r="GEN3" s="47"/>
      <c r="GEO3" s="47"/>
      <c r="GEP3" s="47"/>
      <c r="GEQ3" s="47"/>
      <c r="GER3" s="47"/>
      <c r="GES3" s="47"/>
      <c r="GET3" s="47"/>
      <c r="GEU3" s="47"/>
      <c r="GEV3" s="47"/>
      <c r="GEW3" s="47"/>
      <c r="GEX3" s="47"/>
      <c r="GEY3" s="47"/>
      <c r="GEZ3" s="47"/>
      <c r="GFA3" s="47"/>
      <c r="GFB3" s="47"/>
      <c r="GFC3" s="47"/>
      <c r="GFD3" s="47"/>
      <c r="GFE3" s="47"/>
      <c r="GFF3" s="47"/>
      <c r="GFG3" s="47"/>
      <c r="GFH3" s="47"/>
      <c r="GFI3" s="47"/>
      <c r="GFJ3" s="47"/>
      <c r="GFK3" s="47"/>
      <c r="GFL3" s="47"/>
      <c r="GFM3" s="47"/>
      <c r="GFN3" s="47"/>
      <c r="GFO3" s="47"/>
      <c r="GFP3" s="47"/>
      <c r="GFQ3" s="47"/>
      <c r="GFR3" s="47"/>
      <c r="GFS3" s="47"/>
      <c r="GFT3" s="47"/>
      <c r="GFU3" s="47"/>
      <c r="GFV3" s="47"/>
      <c r="GFW3" s="47"/>
      <c r="GFX3" s="47"/>
      <c r="GFY3" s="47"/>
      <c r="GFZ3" s="47"/>
      <c r="GGA3" s="47"/>
      <c r="GGB3" s="47"/>
      <c r="GGC3" s="47"/>
      <c r="GGD3" s="47"/>
      <c r="GGE3" s="47"/>
      <c r="GGF3" s="47"/>
      <c r="GGG3" s="47"/>
      <c r="GGH3" s="47"/>
      <c r="GGI3" s="47"/>
      <c r="GGJ3" s="47"/>
      <c r="GGK3" s="47"/>
      <c r="GGL3" s="47"/>
      <c r="GGM3" s="47"/>
      <c r="GGN3" s="47"/>
      <c r="GGO3" s="47"/>
      <c r="GGP3" s="47"/>
      <c r="GGQ3" s="47"/>
      <c r="GGR3" s="47"/>
      <c r="GGS3" s="47"/>
      <c r="GGT3" s="47"/>
      <c r="GGU3" s="47"/>
      <c r="GGV3" s="47"/>
      <c r="GGW3" s="47"/>
      <c r="GGX3" s="47"/>
      <c r="GGY3" s="47"/>
      <c r="GGZ3" s="47"/>
      <c r="GHA3" s="47"/>
      <c r="GHB3" s="47"/>
      <c r="GHC3" s="47"/>
      <c r="GHD3" s="47"/>
      <c r="GHE3" s="47"/>
      <c r="GHF3" s="47"/>
      <c r="GHG3" s="47"/>
      <c r="GHH3" s="47"/>
      <c r="GHI3" s="47"/>
      <c r="GHJ3" s="47"/>
      <c r="GHK3" s="47"/>
      <c r="GHL3" s="47"/>
      <c r="GHM3" s="47"/>
      <c r="GHN3" s="47"/>
      <c r="GHO3" s="47"/>
      <c r="GHP3" s="47"/>
      <c r="GHQ3" s="47"/>
      <c r="GHR3" s="47"/>
      <c r="GHS3" s="47"/>
      <c r="GHT3" s="47"/>
      <c r="GHU3" s="47"/>
      <c r="GHV3" s="47"/>
      <c r="GHW3" s="47"/>
      <c r="GHX3" s="47"/>
      <c r="GHY3" s="47"/>
      <c r="GHZ3" s="47"/>
      <c r="GIA3" s="47"/>
      <c r="GIB3" s="47"/>
      <c r="GIC3" s="47"/>
      <c r="GID3" s="47"/>
      <c r="GIE3" s="47"/>
      <c r="GIF3" s="47"/>
      <c r="GIG3" s="47"/>
      <c r="GIH3" s="47"/>
      <c r="GII3" s="47"/>
      <c r="GIJ3" s="47"/>
      <c r="GIK3" s="47"/>
      <c r="GIL3" s="47"/>
      <c r="GIM3" s="47"/>
      <c r="GIN3" s="47"/>
      <c r="GIO3" s="47"/>
      <c r="GIP3" s="47"/>
      <c r="GIQ3" s="47"/>
      <c r="GIR3" s="47"/>
      <c r="GIS3" s="47"/>
      <c r="GIT3" s="47"/>
      <c r="GIU3" s="47"/>
      <c r="GIV3" s="47"/>
      <c r="GIW3" s="47"/>
      <c r="GIX3" s="47"/>
      <c r="GIY3" s="47"/>
      <c r="GIZ3" s="47"/>
      <c r="GJA3" s="47"/>
      <c r="GJB3" s="47"/>
      <c r="GJC3" s="47"/>
      <c r="GJD3" s="47"/>
      <c r="GJE3" s="47"/>
      <c r="GJF3" s="47"/>
      <c r="GJG3" s="47"/>
      <c r="GJH3" s="47"/>
      <c r="GJI3" s="47"/>
      <c r="GJJ3" s="47"/>
      <c r="GJK3" s="47"/>
      <c r="GJL3" s="47"/>
      <c r="GJM3" s="47"/>
      <c r="GJN3" s="47"/>
      <c r="GJO3" s="47"/>
      <c r="GJP3" s="47"/>
      <c r="GJQ3" s="47"/>
      <c r="GJR3" s="47"/>
      <c r="GJS3" s="47"/>
      <c r="GJT3" s="47"/>
      <c r="GJU3" s="47"/>
      <c r="GJV3" s="47"/>
      <c r="GJW3" s="47"/>
      <c r="GJX3" s="47"/>
      <c r="GJY3" s="47"/>
      <c r="GJZ3" s="47"/>
      <c r="GKA3" s="47"/>
      <c r="GKB3" s="47"/>
      <c r="GKC3" s="47"/>
      <c r="GKD3" s="47"/>
      <c r="GKE3" s="47"/>
      <c r="GKF3" s="47"/>
      <c r="GKG3" s="47"/>
      <c r="GKH3" s="47"/>
      <c r="GKI3" s="47"/>
      <c r="GKJ3" s="47"/>
      <c r="GKK3" s="47"/>
      <c r="GKL3" s="47"/>
      <c r="GKM3" s="47"/>
      <c r="GKN3" s="47"/>
      <c r="GKO3" s="47"/>
      <c r="GKP3" s="47"/>
      <c r="GKQ3" s="47"/>
      <c r="GKR3" s="47"/>
      <c r="GKS3" s="47"/>
      <c r="GKT3" s="47"/>
      <c r="GKU3" s="47"/>
      <c r="GKV3" s="47"/>
      <c r="GKW3" s="47"/>
      <c r="GKX3" s="47"/>
      <c r="GKY3" s="47"/>
      <c r="GKZ3" s="47"/>
      <c r="GLA3" s="47"/>
      <c r="GLB3" s="47"/>
      <c r="GLC3" s="47"/>
      <c r="GLD3" s="47"/>
      <c r="GLE3" s="47"/>
      <c r="GLF3" s="47"/>
      <c r="GLG3" s="47"/>
      <c r="GLH3" s="47"/>
      <c r="GLI3" s="47"/>
      <c r="GLJ3" s="47"/>
      <c r="GLK3" s="47"/>
      <c r="GLL3" s="47"/>
      <c r="GLM3" s="47"/>
      <c r="GLN3" s="47"/>
      <c r="GLO3" s="47"/>
      <c r="GLP3" s="47"/>
      <c r="GLQ3" s="47"/>
      <c r="GLR3" s="47"/>
      <c r="GLS3" s="47"/>
      <c r="GLT3" s="47"/>
      <c r="GLU3" s="47"/>
      <c r="GLV3" s="47"/>
      <c r="GLW3" s="47"/>
      <c r="GLX3" s="47"/>
      <c r="GLY3" s="47"/>
      <c r="GLZ3" s="47"/>
      <c r="GMA3" s="47"/>
      <c r="GMB3" s="47"/>
      <c r="GMC3" s="47"/>
      <c r="GMD3" s="47"/>
      <c r="GME3" s="47"/>
      <c r="GMF3" s="47"/>
      <c r="GMG3" s="47"/>
      <c r="GMH3" s="47"/>
      <c r="GMI3" s="47"/>
      <c r="GMJ3" s="47"/>
      <c r="GMK3" s="47"/>
      <c r="GML3" s="47"/>
      <c r="GMM3" s="47"/>
      <c r="GMN3" s="47"/>
      <c r="GMO3" s="47"/>
      <c r="GMP3" s="47"/>
      <c r="GMQ3" s="47"/>
      <c r="GMR3" s="47"/>
      <c r="GMS3" s="47"/>
      <c r="GMT3" s="47"/>
      <c r="GMU3" s="47"/>
      <c r="GMV3" s="47"/>
      <c r="GMW3" s="47"/>
      <c r="GMX3" s="47"/>
      <c r="GMY3" s="47"/>
      <c r="GMZ3" s="47"/>
      <c r="GNA3" s="47"/>
      <c r="GNB3" s="47"/>
      <c r="GNC3" s="47"/>
      <c r="GND3" s="47"/>
      <c r="GNE3" s="47"/>
      <c r="GNF3" s="47"/>
      <c r="GNG3" s="47"/>
      <c r="GNH3" s="47"/>
      <c r="GNI3" s="47"/>
      <c r="GNJ3" s="47"/>
      <c r="GNK3" s="47"/>
      <c r="GNL3" s="47"/>
      <c r="GNM3" s="47"/>
      <c r="GNN3" s="47"/>
      <c r="GNO3" s="47"/>
      <c r="GNP3" s="47"/>
      <c r="GNQ3" s="47"/>
      <c r="GNR3" s="47"/>
      <c r="GNS3" s="47"/>
      <c r="GNT3" s="47"/>
      <c r="GNU3" s="47"/>
      <c r="GNV3" s="47"/>
      <c r="GNW3" s="47"/>
      <c r="GNX3" s="47"/>
      <c r="GNY3" s="47"/>
      <c r="GNZ3" s="47"/>
      <c r="GOA3" s="47"/>
      <c r="GOB3" s="47"/>
      <c r="GOC3" s="47"/>
      <c r="GOD3" s="47"/>
      <c r="GOE3" s="47"/>
      <c r="GOF3" s="47"/>
      <c r="GOG3" s="47"/>
      <c r="GOH3" s="47"/>
      <c r="GOI3" s="47"/>
      <c r="GOJ3" s="47"/>
      <c r="GOK3" s="47"/>
      <c r="GOL3" s="47"/>
      <c r="GOM3" s="47"/>
      <c r="GON3" s="47"/>
      <c r="GOO3" s="47"/>
      <c r="GOP3" s="47"/>
      <c r="GOQ3" s="47"/>
      <c r="GOR3" s="47"/>
      <c r="GOS3" s="47"/>
      <c r="GOT3" s="47"/>
      <c r="GOU3" s="47"/>
      <c r="GOV3" s="47"/>
      <c r="GOW3" s="47"/>
      <c r="GOX3" s="47"/>
      <c r="GOY3" s="47"/>
      <c r="GOZ3" s="47"/>
      <c r="GPA3" s="47"/>
      <c r="GPB3" s="47"/>
      <c r="GPC3" s="47"/>
      <c r="GPD3" s="47"/>
      <c r="GPE3" s="47"/>
      <c r="GPF3" s="47"/>
      <c r="GPG3" s="47"/>
      <c r="GPH3" s="47"/>
      <c r="GPI3" s="47"/>
      <c r="GPJ3" s="47"/>
      <c r="GPK3" s="47"/>
      <c r="GPL3" s="47"/>
      <c r="GPM3" s="47"/>
      <c r="GPN3" s="47"/>
      <c r="GPO3" s="47"/>
      <c r="GPP3" s="47"/>
      <c r="GPQ3" s="47"/>
      <c r="GPR3" s="47"/>
      <c r="GPS3" s="47"/>
      <c r="GPT3" s="47"/>
      <c r="GPU3" s="47"/>
      <c r="GPV3" s="47"/>
      <c r="GPW3" s="47"/>
      <c r="GPX3" s="47"/>
      <c r="GPY3" s="47"/>
      <c r="GPZ3" s="47"/>
      <c r="GQA3" s="47"/>
      <c r="GQB3" s="47"/>
      <c r="GQC3" s="47"/>
      <c r="GQD3" s="47"/>
      <c r="GQE3" s="47"/>
      <c r="GQF3" s="47"/>
      <c r="GQG3" s="47"/>
      <c r="GQH3" s="47"/>
      <c r="GQI3" s="47"/>
      <c r="GQJ3" s="47"/>
      <c r="GQK3" s="47"/>
      <c r="GQL3" s="47"/>
      <c r="GQM3" s="47"/>
      <c r="GQN3" s="47"/>
      <c r="GQO3" s="47"/>
      <c r="GQP3" s="47"/>
      <c r="GQQ3" s="47"/>
      <c r="GQR3" s="47"/>
      <c r="GQS3" s="47"/>
      <c r="GQT3" s="47"/>
      <c r="GQU3" s="47"/>
      <c r="GQV3" s="47"/>
      <c r="GQW3" s="47"/>
      <c r="GQX3" s="47"/>
      <c r="GQY3" s="47"/>
      <c r="GQZ3" s="47"/>
      <c r="GRA3" s="47"/>
      <c r="GRB3" s="47"/>
      <c r="GRC3" s="47"/>
      <c r="GRD3" s="47"/>
      <c r="GRE3" s="47"/>
      <c r="GRF3" s="47"/>
      <c r="GRG3" s="47"/>
      <c r="GRH3" s="47"/>
      <c r="GRI3" s="47"/>
      <c r="GRJ3" s="47"/>
      <c r="GRK3" s="47"/>
      <c r="GRL3" s="47"/>
      <c r="GRM3" s="47"/>
      <c r="GRN3" s="47"/>
      <c r="GRO3" s="47"/>
      <c r="GRP3" s="47"/>
      <c r="GRQ3" s="47"/>
      <c r="GRR3" s="47"/>
      <c r="GRS3" s="47"/>
      <c r="GRT3" s="47"/>
      <c r="GRU3" s="47"/>
      <c r="GRV3" s="47"/>
      <c r="GRW3" s="47"/>
      <c r="GRX3" s="47"/>
      <c r="GRY3" s="47"/>
      <c r="GRZ3" s="47"/>
      <c r="GSA3" s="47"/>
      <c r="GSB3" s="47"/>
      <c r="GSC3" s="47"/>
      <c r="GSD3" s="47"/>
      <c r="GSE3" s="47"/>
      <c r="GSF3" s="47"/>
      <c r="GSG3" s="47"/>
      <c r="GSH3" s="47"/>
      <c r="GSI3" s="47"/>
      <c r="GSJ3" s="47"/>
      <c r="GSK3" s="47"/>
      <c r="GSL3" s="47"/>
      <c r="GSM3" s="47"/>
      <c r="GSN3" s="47"/>
      <c r="GSO3" s="47"/>
      <c r="GSP3" s="47"/>
      <c r="GSQ3" s="47"/>
      <c r="GSR3" s="47"/>
      <c r="GSS3" s="47"/>
      <c r="GST3" s="47"/>
      <c r="GSU3" s="47"/>
      <c r="GSV3" s="47"/>
      <c r="GSW3" s="47"/>
      <c r="GSX3" s="47"/>
      <c r="GSY3" s="47"/>
      <c r="GSZ3" s="47"/>
      <c r="GTA3" s="47"/>
      <c r="GTB3" s="47"/>
      <c r="GTC3" s="47"/>
      <c r="GTD3" s="47"/>
      <c r="GTE3" s="47"/>
      <c r="GTF3" s="47"/>
      <c r="GTG3" s="47"/>
      <c r="GTH3" s="47"/>
      <c r="GTI3" s="47"/>
      <c r="GTJ3" s="47"/>
      <c r="GTK3" s="47"/>
      <c r="GTL3" s="47"/>
      <c r="GTM3" s="47"/>
      <c r="GTN3" s="47"/>
      <c r="GTO3" s="47"/>
      <c r="GTP3" s="47"/>
      <c r="GTQ3" s="47"/>
      <c r="GTR3" s="47"/>
      <c r="GTS3" s="47"/>
      <c r="GTT3" s="47"/>
      <c r="GTU3" s="47"/>
      <c r="GTV3" s="47"/>
      <c r="GTW3" s="47"/>
      <c r="GTX3" s="47"/>
      <c r="GTY3" s="47"/>
      <c r="GTZ3" s="47"/>
      <c r="GUA3" s="47"/>
      <c r="GUB3" s="47"/>
      <c r="GUC3" s="47"/>
      <c r="GUD3" s="47"/>
      <c r="GUE3" s="47"/>
      <c r="GUF3" s="47"/>
      <c r="GUG3" s="47"/>
      <c r="GUH3" s="47"/>
      <c r="GUI3" s="47"/>
      <c r="GUJ3" s="47"/>
      <c r="GUK3" s="47"/>
      <c r="GUL3" s="47"/>
      <c r="GUM3" s="47"/>
      <c r="GUN3" s="47"/>
      <c r="GUO3" s="47"/>
      <c r="GUP3" s="47"/>
      <c r="GUQ3" s="47"/>
      <c r="GUR3" s="47"/>
      <c r="GUS3" s="47"/>
      <c r="GUT3" s="47"/>
      <c r="GUU3" s="47"/>
      <c r="GUV3" s="47"/>
      <c r="GUW3" s="47"/>
      <c r="GUX3" s="47"/>
      <c r="GUY3" s="47"/>
      <c r="GUZ3" s="47"/>
      <c r="GVA3" s="47"/>
      <c r="GVB3" s="47"/>
      <c r="GVC3" s="47"/>
      <c r="GVD3" s="47"/>
      <c r="GVE3" s="47"/>
      <c r="GVF3" s="47"/>
      <c r="GVG3" s="47"/>
      <c r="GVH3" s="47"/>
      <c r="GVI3" s="47"/>
      <c r="GVJ3" s="47"/>
      <c r="GVK3" s="47"/>
      <c r="GVL3" s="47"/>
      <c r="GVM3" s="47"/>
      <c r="GVN3" s="47"/>
      <c r="GVO3" s="47"/>
      <c r="GVP3" s="47"/>
      <c r="GVQ3" s="47"/>
      <c r="GVR3" s="47"/>
      <c r="GVS3" s="47"/>
      <c r="GVT3" s="47"/>
      <c r="GVU3" s="47"/>
      <c r="GVV3" s="47"/>
      <c r="GVW3" s="47"/>
      <c r="GVX3" s="47"/>
      <c r="GVY3" s="47"/>
      <c r="GVZ3" s="47"/>
      <c r="GWA3" s="47"/>
      <c r="GWB3" s="47"/>
      <c r="GWC3" s="47"/>
      <c r="GWD3" s="47"/>
      <c r="GWE3" s="47"/>
      <c r="GWF3" s="47"/>
      <c r="GWG3" s="47"/>
      <c r="GWH3" s="47"/>
      <c r="GWI3" s="47"/>
      <c r="GWJ3" s="47"/>
      <c r="GWK3" s="47"/>
      <c r="GWL3" s="47"/>
      <c r="GWM3" s="47"/>
      <c r="GWN3" s="47"/>
      <c r="GWO3" s="47"/>
      <c r="GWP3" s="47"/>
      <c r="GWQ3" s="47"/>
      <c r="GWR3" s="47"/>
      <c r="GWS3" s="47"/>
      <c r="GWT3" s="47"/>
      <c r="GWU3" s="47"/>
      <c r="GWV3" s="47"/>
      <c r="GWW3" s="47"/>
      <c r="GWX3" s="47"/>
      <c r="GWY3" s="47"/>
      <c r="GWZ3" s="47"/>
      <c r="GXA3" s="47"/>
      <c r="GXB3" s="47"/>
      <c r="GXC3" s="47"/>
      <c r="GXD3" s="47"/>
      <c r="GXE3" s="47"/>
      <c r="GXF3" s="47"/>
      <c r="GXG3" s="47"/>
      <c r="GXH3" s="47"/>
      <c r="GXI3" s="47"/>
      <c r="GXJ3" s="47"/>
      <c r="GXK3" s="47"/>
      <c r="GXL3" s="47"/>
      <c r="GXM3" s="47"/>
      <c r="GXN3" s="47"/>
      <c r="GXO3" s="47"/>
      <c r="GXP3" s="47"/>
      <c r="GXQ3" s="47"/>
      <c r="GXR3" s="47"/>
      <c r="GXS3" s="47"/>
      <c r="GXT3" s="47"/>
      <c r="GXU3" s="47"/>
      <c r="GXV3" s="47"/>
      <c r="GXW3" s="47"/>
      <c r="GXX3" s="47"/>
      <c r="GXY3" s="47"/>
      <c r="GXZ3" s="47"/>
      <c r="GYA3" s="47"/>
      <c r="GYB3" s="47"/>
      <c r="GYC3" s="47"/>
      <c r="GYD3" s="47"/>
      <c r="GYE3" s="47"/>
      <c r="GYF3" s="47"/>
      <c r="GYG3" s="47"/>
      <c r="GYH3" s="47"/>
      <c r="GYI3" s="47"/>
      <c r="GYJ3" s="47"/>
      <c r="GYK3" s="47"/>
      <c r="GYL3" s="47"/>
      <c r="GYM3" s="47"/>
      <c r="GYN3" s="47"/>
      <c r="GYO3" s="47"/>
      <c r="GYP3" s="47"/>
      <c r="GYQ3" s="47"/>
      <c r="GYR3" s="47"/>
      <c r="GYS3" s="47"/>
      <c r="GYT3" s="47"/>
      <c r="GYU3" s="47"/>
      <c r="GYV3" s="47"/>
      <c r="GYW3" s="47"/>
      <c r="GYX3" s="47"/>
      <c r="GYY3" s="47"/>
      <c r="GYZ3" s="47"/>
      <c r="GZA3" s="47"/>
      <c r="GZB3" s="47"/>
      <c r="GZC3" s="47"/>
      <c r="GZD3" s="47"/>
      <c r="GZE3" s="47"/>
      <c r="GZF3" s="47"/>
      <c r="GZG3" s="47"/>
      <c r="GZH3" s="47"/>
      <c r="GZI3" s="47"/>
      <c r="GZJ3" s="47"/>
      <c r="GZK3" s="47"/>
      <c r="GZL3" s="47"/>
      <c r="GZM3" s="47"/>
      <c r="GZN3" s="47"/>
      <c r="GZO3" s="47"/>
      <c r="GZP3" s="47"/>
      <c r="GZQ3" s="47"/>
      <c r="GZR3" s="47"/>
      <c r="GZS3" s="47"/>
      <c r="GZT3" s="47"/>
      <c r="GZU3" s="47"/>
      <c r="GZV3" s="47"/>
      <c r="GZW3" s="47"/>
      <c r="GZX3" s="47"/>
      <c r="GZY3" s="47"/>
      <c r="GZZ3" s="47"/>
      <c r="HAA3" s="47"/>
      <c r="HAB3" s="47"/>
      <c r="HAC3" s="47"/>
      <c r="HAD3" s="47"/>
      <c r="HAE3" s="47"/>
      <c r="HAF3" s="47"/>
      <c r="HAG3" s="47"/>
      <c r="HAH3" s="47"/>
      <c r="HAI3" s="47"/>
      <c r="HAJ3" s="47"/>
      <c r="HAK3" s="47"/>
      <c r="HAL3" s="47"/>
      <c r="HAM3" s="47"/>
      <c r="HAN3" s="47"/>
      <c r="HAO3" s="47"/>
      <c r="HAP3" s="47"/>
      <c r="HAQ3" s="47"/>
      <c r="HAR3" s="47"/>
      <c r="HAS3" s="47"/>
      <c r="HAT3" s="47"/>
      <c r="HAU3" s="47"/>
      <c r="HAV3" s="47"/>
      <c r="HAW3" s="47"/>
      <c r="HAX3" s="47"/>
      <c r="HAY3" s="47"/>
      <c r="HAZ3" s="47"/>
      <c r="HBA3" s="47"/>
      <c r="HBB3" s="47"/>
      <c r="HBC3" s="47"/>
      <c r="HBD3" s="47"/>
      <c r="HBE3" s="47"/>
      <c r="HBF3" s="47"/>
      <c r="HBG3" s="47"/>
      <c r="HBH3" s="47"/>
      <c r="HBI3" s="47"/>
      <c r="HBJ3" s="47"/>
      <c r="HBK3" s="47"/>
      <c r="HBL3" s="47"/>
      <c r="HBM3" s="47"/>
      <c r="HBN3" s="47"/>
      <c r="HBO3" s="47"/>
      <c r="HBP3" s="47"/>
      <c r="HBQ3" s="47"/>
      <c r="HBR3" s="47"/>
      <c r="HBS3" s="47"/>
      <c r="HBT3" s="47"/>
      <c r="HBU3" s="47"/>
      <c r="HBV3" s="47"/>
      <c r="HBW3" s="47"/>
      <c r="HBX3" s="47"/>
      <c r="HBY3" s="47"/>
      <c r="HBZ3" s="47"/>
      <c r="HCA3" s="47"/>
      <c r="HCB3" s="47"/>
      <c r="HCC3" s="47"/>
      <c r="HCD3" s="47"/>
      <c r="HCE3" s="47"/>
      <c r="HCF3" s="47"/>
      <c r="HCG3" s="47"/>
      <c r="HCH3" s="47"/>
      <c r="HCI3" s="47"/>
      <c r="HCJ3" s="47"/>
      <c r="HCK3" s="47"/>
      <c r="HCL3" s="47"/>
      <c r="HCM3" s="47"/>
      <c r="HCN3" s="47"/>
      <c r="HCO3" s="47"/>
      <c r="HCP3" s="47"/>
      <c r="HCQ3" s="47"/>
      <c r="HCR3" s="47"/>
      <c r="HCS3" s="47"/>
      <c r="HCT3" s="47"/>
      <c r="HCU3" s="47"/>
      <c r="HCV3" s="47"/>
      <c r="HCW3" s="47"/>
      <c r="HCX3" s="47"/>
      <c r="HCY3" s="47"/>
      <c r="HCZ3" s="47"/>
      <c r="HDA3" s="47"/>
      <c r="HDB3" s="47"/>
      <c r="HDC3" s="47"/>
      <c r="HDD3" s="47"/>
      <c r="HDE3" s="47"/>
      <c r="HDF3" s="47"/>
      <c r="HDG3" s="47"/>
      <c r="HDH3" s="47"/>
      <c r="HDI3" s="47"/>
      <c r="HDJ3" s="47"/>
      <c r="HDK3" s="47"/>
      <c r="HDL3" s="47"/>
      <c r="HDM3" s="47"/>
      <c r="HDN3" s="47"/>
      <c r="HDO3" s="47"/>
      <c r="HDP3" s="47"/>
      <c r="HDQ3" s="47"/>
      <c r="HDR3" s="47"/>
      <c r="HDS3" s="47"/>
      <c r="HDT3" s="47"/>
      <c r="HDU3" s="47"/>
      <c r="HDV3" s="47"/>
      <c r="HDW3" s="47"/>
      <c r="HDX3" s="47"/>
      <c r="HDY3" s="47"/>
      <c r="HDZ3" s="47"/>
      <c r="HEA3" s="47"/>
      <c r="HEB3" s="47"/>
      <c r="HEC3" s="47"/>
      <c r="HED3" s="47"/>
      <c r="HEE3" s="47"/>
      <c r="HEF3" s="47"/>
      <c r="HEG3" s="47"/>
      <c r="HEH3" s="47"/>
      <c r="HEI3" s="47"/>
      <c r="HEJ3" s="47"/>
      <c r="HEK3" s="47"/>
      <c r="HEL3" s="47"/>
      <c r="HEM3" s="47"/>
      <c r="HEN3" s="47"/>
      <c r="HEO3" s="47"/>
      <c r="HEP3" s="47"/>
      <c r="HEQ3" s="47"/>
      <c r="HER3" s="47"/>
      <c r="HES3" s="47"/>
      <c r="HET3" s="47"/>
      <c r="HEU3" s="47"/>
      <c r="HEV3" s="47"/>
      <c r="HEW3" s="47"/>
      <c r="HEX3" s="47"/>
      <c r="HEY3" s="47"/>
      <c r="HEZ3" s="47"/>
      <c r="HFA3" s="47"/>
      <c r="HFB3" s="47"/>
      <c r="HFC3" s="47"/>
      <c r="HFD3" s="47"/>
      <c r="HFE3" s="47"/>
      <c r="HFF3" s="47"/>
      <c r="HFG3" s="47"/>
      <c r="HFH3" s="47"/>
      <c r="HFI3" s="47"/>
      <c r="HFJ3" s="47"/>
      <c r="HFK3" s="47"/>
      <c r="HFL3" s="47"/>
      <c r="HFM3" s="47"/>
      <c r="HFN3" s="47"/>
      <c r="HFO3" s="47"/>
      <c r="HFP3" s="47"/>
      <c r="HFQ3" s="47"/>
      <c r="HFR3" s="47"/>
      <c r="HFS3" s="47"/>
      <c r="HFT3" s="47"/>
      <c r="HFU3" s="47"/>
      <c r="HFV3" s="47"/>
      <c r="HFW3" s="47"/>
      <c r="HFX3" s="47"/>
      <c r="HFY3" s="47"/>
      <c r="HFZ3" s="47"/>
      <c r="HGA3" s="47"/>
      <c r="HGB3" s="47"/>
      <c r="HGC3" s="47"/>
      <c r="HGD3" s="47"/>
      <c r="HGE3" s="47"/>
      <c r="HGF3" s="47"/>
      <c r="HGG3" s="47"/>
      <c r="HGH3" s="47"/>
      <c r="HGI3" s="47"/>
      <c r="HGJ3" s="47"/>
      <c r="HGK3" s="47"/>
      <c r="HGL3" s="47"/>
      <c r="HGM3" s="47"/>
      <c r="HGN3" s="47"/>
      <c r="HGO3" s="47"/>
      <c r="HGP3" s="47"/>
      <c r="HGQ3" s="47"/>
      <c r="HGR3" s="47"/>
      <c r="HGS3" s="47"/>
      <c r="HGT3" s="47"/>
      <c r="HGU3" s="47"/>
      <c r="HGV3" s="47"/>
      <c r="HGW3" s="47"/>
      <c r="HGX3" s="47"/>
      <c r="HGY3" s="47"/>
      <c r="HGZ3" s="47"/>
      <c r="HHA3" s="47"/>
      <c r="HHB3" s="47"/>
      <c r="HHC3" s="47"/>
      <c r="HHD3" s="47"/>
      <c r="HHE3" s="47"/>
      <c r="HHF3" s="47"/>
      <c r="HHG3" s="47"/>
      <c r="HHH3" s="47"/>
      <c r="HHI3" s="47"/>
      <c r="HHJ3" s="47"/>
      <c r="HHK3" s="47"/>
      <c r="HHL3" s="47"/>
      <c r="HHM3" s="47"/>
      <c r="HHN3" s="47"/>
      <c r="HHO3" s="47"/>
      <c r="HHP3" s="47"/>
      <c r="HHQ3" s="47"/>
      <c r="HHR3" s="47"/>
      <c r="HHS3" s="47"/>
      <c r="HHT3" s="47"/>
      <c r="HHU3" s="47"/>
      <c r="HHV3" s="47"/>
      <c r="HHW3" s="47"/>
      <c r="HHX3" s="47"/>
      <c r="HHY3" s="47"/>
      <c r="HHZ3" s="47"/>
      <c r="HIA3" s="47"/>
      <c r="HIB3" s="47"/>
      <c r="HIC3" s="47"/>
      <c r="HID3" s="47"/>
      <c r="HIE3" s="47"/>
      <c r="HIF3" s="47"/>
      <c r="HIG3" s="47"/>
      <c r="HIH3" s="47"/>
      <c r="HII3" s="47"/>
      <c r="HIJ3" s="47"/>
      <c r="HIK3" s="47"/>
      <c r="HIL3" s="47"/>
      <c r="HIM3" s="47"/>
      <c r="HIN3" s="47"/>
      <c r="HIO3" s="47"/>
      <c r="HIP3" s="47"/>
      <c r="HIQ3" s="47"/>
      <c r="HIR3" s="47"/>
      <c r="HIS3" s="47"/>
      <c r="HIT3" s="47"/>
      <c r="HIU3" s="47"/>
      <c r="HIV3" s="47"/>
      <c r="HIW3" s="47"/>
      <c r="HIX3" s="47"/>
      <c r="HIY3" s="47"/>
      <c r="HIZ3" s="47"/>
      <c r="HJA3" s="47"/>
      <c r="HJB3" s="47"/>
      <c r="HJC3" s="47"/>
      <c r="HJD3" s="47"/>
      <c r="HJE3" s="47"/>
      <c r="HJF3" s="47"/>
      <c r="HJG3" s="47"/>
      <c r="HJH3" s="47"/>
      <c r="HJI3" s="47"/>
      <c r="HJJ3" s="47"/>
      <c r="HJK3" s="47"/>
      <c r="HJL3" s="47"/>
      <c r="HJM3" s="47"/>
      <c r="HJN3" s="47"/>
      <c r="HJO3" s="47"/>
      <c r="HJP3" s="47"/>
      <c r="HJQ3" s="47"/>
      <c r="HJR3" s="47"/>
      <c r="HJS3" s="47"/>
      <c r="HJT3" s="47"/>
      <c r="HJU3" s="47"/>
      <c r="HJV3" s="47"/>
      <c r="HJW3" s="47"/>
      <c r="HJX3" s="47"/>
      <c r="HJY3" s="47"/>
      <c r="HJZ3" s="47"/>
      <c r="HKA3" s="47"/>
      <c r="HKB3" s="47"/>
      <c r="HKC3" s="47"/>
      <c r="HKD3" s="47"/>
      <c r="HKE3" s="47"/>
      <c r="HKF3" s="47"/>
      <c r="HKG3" s="47"/>
      <c r="HKH3" s="47"/>
      <c r="HKI3" s="47"/>
      <c r="HKJ3" s="47"/>
      <c r="HKK3" s="47"/>
      <c r="HKL3" s="47"/>
      <c r="HKM3" s="47"/>
      <c r="HKN3" s="47"/>
      <c r="HKO3" s="47"/>
      <c r="HKP3" s="47"/>
      <c r="HKQ3" s="47"/>
      <c r="HKR3" s="47"/>
      <c r="HKS3" s="47"/>
      <c r="HKT3" s="47"/>
      <c r="HKU3" s="47"/>
      <c r="HKV3" s="47"/>
      <c r="HKW3" s="47"/>
      <c r="HKX3" s="47"/>
      <c r="HKY3" s="47"/>
      <c r="HKZ3" s="47"/>
      <c r="HLA3" s="47"/>
      <c r="HLB3" s="47"/>
      <c r="HLC3" s="47"/>
      <c r="HLD3" s="47"/>
      <c r="HLE3" s="47"/>
      <c r="HLF3" s="47"/>
      <c r="HLG3" s="47"/>
      <c r="HLH3" s="47"/>
      <c r="HLI3" s="47"/>
      <c r="HLJ3" s="47"/>
      <c r="HLK3" s="47"/>
      <c r="HLL3" s="47"/>
      <c r="HLM3" s="47"/>
      <c r="HLN3" s="47"/>
      <c r="HLO3" s="47"/>
      <c r="HLP3" s="47"/>
      <c r="HLQ3" s="47"/>
      <c r="HLR3" s="47"/>
      <c r="HLS3" s="47"/>
      <c r="HLT3" s="47"/>
      <c r="HLU3" s="47"/>
      <c r="HLV3" s="47"/>
      <c r="HLW3" s="47"/>
      <c r="HLX3" s="47"/>
      <c r="HLY3" s="47"/>
      <c r="HLZ3" s="47"/>
      <c r="HMA3" s="47"/>
      <c r="HMB3" s="47"/>
      <c r="HMC3" s="47"/>
      <c r="HMD3" s="47"/>
      <c r="HME3" s="47"/>
      <c r="HMF3" s="47"/>
      <c r="HMG3" s="47"/>
      <c r="HMH3" s="47"/>
      <c r="HMI3" s="47"/>
      <c r="HMJ3" s="47"/>
      <c r="HMK3" s="47"/>
      <c r="HML3" s="47"/>
      <c r="HMM3" s="47"/>
      <c r="HMN3" s="47"/>
      <c r="HMO3" s="47"/>
      <c r="HMP3" s="47"/>
      <c r="HMQ3" s="47"/>
      <c r="HMR3" s="47"/>
      <c r="HMS3" s="47"/>
      <c r="HMT3" s="47"/>
      <c r="HMU3" s="47"/>
      <c r="HMV3" s="47"/>
      <c r="HMW3" s="47"/>
      <c r="HMX3" s="47"/>
      <c r="HMY3" s="47"/>
      <c r="HMZ3" s="47"/>
      <c r="HNA3" s="47"/>
      <c r="HNB3" s="47"/>
      <c r="HNC3" s="47"/>
      <c r="HND3" s="47"/>
      <c r="HNE3" s="47"/>
      <c r="HNF3" s="47"/>
      <c r="HNG3" s="47"/>
      <c r="HNH3" s="47"/>
      <c r="HNI3" s="47"/>
      <c r="HNJ3" s="47"/>
      <c r="HNK3" s="47"/>
      <c r="HNL3" s="47"/>
      <c r="HNM3" s="47"/>
      <c r="HNN3" s="47"/>
      <c r="HNO3" s="47"/>
      <c r="HNP3" s="47"/>
      <c r="HNQ3" s="47"/>
      <c r="HNR3" s="47"/>
      <c r="HNS3" s="47"/>
      <c r="HNT3" s="47"/>
      <c r="HNU3" s="47"/>
      <c r="HNV3" s="47"/>
      <c r="HNW3" s="47"/>
      <c r="HNX3" s="47"/>
      <c r="HNY3" s="47"/>
      <c r="HNZ3" s="47"/>
      <c r="HOA3" s="47"/>
      <c r="HOB3" s="47"/>
      <c r="HOC3" s="47"/>
      <c r="HOD3" s="47"/>
      <c r="HOE3" s="47"/>
      <c r="HOF3" s="47"/>
      <c r="HOG3" s="47"/>
      <c r="HOH3" s="47"/>
      <c r="HOI3" s="47"/>
      <c r="HOJ3" s="47"/>
      <c r="HOK3" s="47"/>
      <c r="HOL3" s="47"/>
      <c r="HOM3" s="47"/>
      <c r="HON3" s="47"/>
      <c r="HOO3" s="47"/>
      <c r="HOP3" s="47"/>
      <c r="HOQ3" s="47"/>
      <c r="HOR3" s="47"/>
      <c r="HOS3" s="47"/>
      <c r="HOT3" s="47"/>
      <c r="HOU3" s="47"/>
      <c r="HOV3" s="47"/>
      <c r="HOW3" s="47"/>
      <c r="HOX3" s="47"/>
      <c r="HOY3" s="47"/>
      <c r="HOZ3" s="47"/>
      <c r="HPA3" s="47"/>
      <c r="HPB3" s="47"/>
      <c r="HPC3" s="47"/>
      <c r="HPD3" s="47"/>
      <c r="HPE3" s="47"/>
      <c r="HPF3" s="47"/>
      <c r="HPG3" s="47"/>
      <c r="HPH3" s="47"/>
      <c r="HPI3" s="47"/>
      <c r="HPJ3" s="47"/>
      <c r="HPK3" s="47"/>
      <c r="HPL3" s="47"/>
      <c r="HPM3" s="47"/>
      <c r="HPN3" s="47"/>
      <c r="HPO3" s="47"/>
      <c r="HPP3" s="47"/>
      <c r="HPQ3" s="47"/>
      <c r="HPR3" s="47"/>
      <c r="HPS3" s="47"/>
      <c r="HPT3" s="47"/>
      <c r="HPU3" s="47"/>
      <c r="HPV3" s="47"/>
      <c r="HPW3" s="47"/>
      <c r="HPX3" s="47"/>
      <c r="HPY3" s="47"/>
      <c r="HPZ3" s="47"/>
      <c r="HQA3" s="47"/>
      <c r="HQB3" s="47"/>
      <c r="HQC3" s="47"/>
      <c r="HQD3" s="47"/>
      <c r="HQE3" s="47"/>
      <c r="HQF3" s="47"/>
      <c r="HQG3" s="47"/>
      <c r="HQH3" s="47"/>
      <c r="HQI3" s="47"/>
      <c r="HQJ3" s="47"/>
      <c r="HQK3" s="47"/>
      <c r="HQL3" s="47"/>
      <c r="HQM3" s="47"/>
      <c r="HQN3" s="47"/>
      <c r="HQO3" s="47"/>
      <c r="HQP3" s="47"/>
      <c r="HQQ3" s="47"/>
      <c r="HQR3" s="47"/>
      <c r="HQS3" s="47"/>
      <c r="HQT3" s="47"/>
      <c r="HQU3" s="47"/>
      <c r="HQV3" s="47"/>
      <c r="HQW3" s="47"/>
      <c r="HQX3" s="47"/>
      <c r="HQY3" s="47"/>
      <c r="HQZ3" s="47"/>
      <c r="HRA3" s="47"/>
      <c r="HRB3" s="47"/>
      <c r="HRC3" s="47"/>
      <c r="HRD3" s="47"/>
      <c r="HRE3" s="47"/>
      <c r="HRF3" s="47"/>
      <c r="HRG3" s="47"/>
      <c r="HRH3" s="47"/>
      <c r="HRI3" s="47"/>
      <c r="HRJ3" s="47"/>
      <c r="HRK3" s="47"/>
      <c r="HRL3" s="47"/>
      <c r="HRM3" s="47"/>
      <c r="HRN3" s="47"/>
      <c r="HRO3" s="47"/>
      <c r="HRP3" s="47"/>
      <c r="HRQ3" s="47"/>
      <c r="HRR3" s="47"/>
      <c r="HRS3" s="47"/>
      <c r="HRT3" s="47"/>
      <c r="HRU3" s="47"/>
      <c r="HRV3" s="47"/>
      <c r="HRW3" s="47"/>
      <c r="HRX3" s="47"/>
      <c r="HRY3" s="47"/>
      <c r="HRZ3" s="47"/>
      <c r="HSA3" s="47"/>
      <c r="HSB3" s="47"/>
      <c r="HSC3" s="47"/>
      <c r="HSD3" s="47"/>
      <c r="HSE3" s="47"/>
      <c r="HSF3" s="47"/>
      <c r="HSG3" s="47"/>
      <c r="HSH3" s="47"/>
      <c r="HSI3" s="47"/>
      <c r="HSJ3" s="47"/>
      <c r="HSK3" s="47"/>
      <c r="HSL3" s="47"/>
      <c r="HSM3" s="47"/>
      <c r="HSN3" s="47"/>
      <c r="HSO3" s="47"/>
      <c r="HSP3" s="47"/>
      <c r="HSQ3" s="47"/>
      <c r="HSR3" s="47"/>
      <c r="HSS3" s="47"/>
      <c r="HST3" s="47"/>
      <c r="HSU3" s="47"/>
      <c r="HSV3" s="47"/>
      <c r="HSW3" s="47"/>
      <c r="HSX3" s="47"/>
      <c r="HSY3" s="47"/>
      <c r="HSZ3" s="47"/>
      <c r="HTA3" s="47"/>
      <c r="HTB3" s="47"/>
      <c r="HTC3" s="47"/>
      <c r="HTD3" s="47"/>
      <c r="HTE3" s="47"/>
      <c r="HTF3" s="47"/>
      <c r="HTG3" s="47"/>
      <c r="HTH3" s="47"/>
      <c r="HTI3" s="47"/>
      <c r="HTJ3" s="47"/>
      <c r="HTK3" s="47"/>
      <c r="HTL3" s="47"/>
      <c r="HTM3" s="47"/>
      <c r="HTN3" s="47"/>
      <c r="HTO3" s="47"/>
      <c r="HTP3" s="47"/>
      <c r="HTQ3" s="47"/>
      <c r="HTR3" s="47"/>
      <c r="HTS3" s="47"/>
      <c r="HTT3" s="47"/>
      <c r="HTU3" s="47"/>
      <c r="HTV3" s="47"/>
      <c r="HTW3" s="47"/>
      <c r="HTX3" s="47"/>
      <c r="HTY3" s="47"/>
      <c r="HTZ3" s="47"/>
      <c r="HUA3" s="47"/>
      <c r="HUB3" s="47"/>
      <c r="HUC3" s="47"/>
      <c r="HUD3" s="47"/>
      <c r="HUE3" s="47"/>
      <c r="HUF3" s="47"/>
      <c r="HUG3" s="47"/>
      <c r="HUH3" s="47"/>
      <c r="HUI3" s="47"/>
      <c r="HUJ3" s="47"/>
      <c r="HUK3" s="47"/>
      <c r="HUL3" s="47"/>
      <c r="HUM3" s="47"/>
      <c r="HUN3" s="47"/>
      <c r="HUO3" s="47"/>
      <c r="HUP3" s="47"/>
      <c r="HUQ3" s="47"/>
      <c r="HUR3" s="47"/>
      <c r="HUS3" s="47"/>
      <c r="HUT3" s="47"/>
      <c r="HUU3" s="47"/>
      <c r="HUV3" s="47"/>
      <c r="HUW3" s="47"/>
      <c r="HUX3" s="47"/>
      <c r="HUY3" s="47"/>
      <c r="HUZ3" s="47"/>
      <c r="HVA3" s="47"/>
      <c r="HVB3" s="47"/>
      <c r="HVC3" s="47"/>
      <c r="HVD3" s="47"/>
      <c r="HVE3" s="47"/>
      <c r="HVF3" s="47"/>
      <c r="HVG3" s="47"/>
      <c r="HVH3" s="47"/>
      <c r="HVI3" s="47"/>
      <c r="HVJ3" s="47"/>
      <c r="HVK3" s="47"/>
      <c r="HVL3" s="47"/>
      <c r="HVM3" s="47"/>
      <c r="HVN3" s="47"/>
      <c r="HVO3" s="47"/>
      <c r="HVP3" s="47"/>
      <c r="HVQ3" s="47"/>
      <c r="HVR3" s="47"/>
      <c r="HVS3" s="47"/>
      <c r="HVT3" s="47"/>
      <c r="HVU3" s="47"/>
      <c r="HVV3" s="47"/>
      <c r="HVW3" s="47"/>
      <c r="HVX3" s="47"/>
      <c r="HVY3" s="47"/>
      <c r="HVZ3" s="47"/>
      <c r="HWA3" s="47"/>
      <c r="HWB3" s="47"/>
      <c r="HWC3" s="47"/>
      <c r="HWD3" s="47"/>
      <c r="HWE3" s="47"/>
      <c r="HWF3" s="47"/>
      <c r="HWG3" s="47"/>
      <c r="HWH3" s="47"/>
      <c r="HWI3" s="47"/>
      <c r="HWJ3" s="47"/>
      <c r="HWK3" s="47"/>
      <c r="HWL3" s="47"/>
      <c r="HWM3" s="47"/>
      <c r="HWN3" s="47"/>
      <c r="HWO3" s="47"/>
      <c r="HWP3" s="47"/>
      <c r="HWQ3" s="47"/>
      <c r="HWR3" s="47"/>
      <c r="HWS3" s="47"/>
      <c r="HWT3" s="47"/>
      <c r="HWU3" s="47"/>
      <c r="HWV3" s="47"/>
      <c r="HWW3" s="47"/>
      <c r="HWX3" s="47"/>
      <c r="HWY3" s="47"/>
      <c r="HWZ3" s="47"/>
      <c r="HXA3" s="47"/>
      <c r="HXB3" s="47"/>
      <c r="HXC3" s="47"/>
      <c r="HXD3" s="47"/>
      <c r="HXE3" s="47"/>
      <c r="HXF3" s="47"/>
      <c r="HXG3" s="47"/>
      <c r="HXH3" s="47"/>
      <c r="HXI3" s="47"/>
      <c r="HXJ3" s="47"/>
      <c r="HXK3" s="47"/>
      <c r="HXL3" s="47"/>
      <c r="HXM3" s="47"/>
      <c r="HXN3" s="47"/>
      <c r="HXO3" s="47"/>
      <c r="HXP3" s="47"/>
      <c r="HXQ3" s="47"/>
      <c r="HXR3" s="47"/>
      <c r="HXS3" s="47"/>
      <c r="HXT3" s="47"/>
      <c r="HXU3" s="47"/>
      <c r="HXV3" s="47"/>
      <c r="HXW3" s="47"/>
      <c r="HXX3" s="47"/>
      <c r="HXY3" s="47"/>
      <c r="HXZ3" s="47"/>
      <c r="HYA3" s="47"/>
      <c r="HYB3" s="47"/>
      <c r="HYC3" s="47"/>
      <c r="HYD3" s="47"/>
      <c r="HYE3" s="47"/>
      <c r="HYF3" s="47"/>
      <c r="HYG3" s="47"/>
      <c r="HYH3" s="47"/>
      <c r="HYI3" s="47"/>
      <c r="HYJ3" s="47"/>
      <c r="HYK3" s="47"/>
      <c r="HYL3" s="47"/>
      <c r="HYM3" s="47"/>
      <c r="HYN3" s="47"/>
      <c r="HYO3" s="47"/>
      <c r="HYP3" s="47"/>
      <c r="HYQ3" s="47"/>
      <c r="HYR3" s="47"/>
      <c r="HYS3" s="47"/>
      <c r="HYT3" s="47"/>
      <c r="HYU3" s="47"/>
      <c r="HYV3" s="47"/>
      <c r="HYW3" s="47"/>
      <c r="HYX3" s="47"/>
      <c r="HYY3" s="47"/>
      <c r="HYZ3" s="47"/>
      <c r="HZA3" s="47"/>
      <c r="HZB3" s="47"/>
      <c r="HZC3" s="47"/>
      <c r="HZD3" s="47"/>
      <c r="HZE3" s="47"/>
      <c r="HZF3" s="47"/>
      <c r="HZG3" s="47"/>
      <c r="HZH3" s="47"/>
      <c r="HZI3" s="47"/>
      <c r="HZJ3" s="47"/>
      <c r="HZK3" s="47"/>
      <c r="HZL3" s="47"/>
      <c r="HZM3" s="47"/>
      <c r="HZN3" s="47"/>
      <c r="HZO3" s="47"/>
      <c r="HZP3" s="47"/>
      <c r="HZQ3" s="47"/>
      <c r="HZR3" s="47"/>
      <c r="HZS3" s="47"/>
      <c r="HZT3" s="47"/>
      <c r="HZU3" s="47"/>
      <c r="HZV3" s="47"/>
      <c r="HZW3" s="47"/>
      <c r="HZX3" s="47"/>
      <c r="HZY3" s="47"/>
      <c r="HZZ3" s="47"/>
      <c r="IAA3" s="47"/>
      <c r="IAB3" s="47"/>
      <c r="IAC3" s="47"/>
      <c r="IAD3" s="47"/>
      <c r="IAE3" s="47"/>
      <c r="IAF3" s="47"/>
      <c r="IAG3" s="47"/>
      <c r="IAH3" s="47"/>
      <c r="IAI3" s="47"/>
      <c r="IAJ3" s="47"/>
      <c r="IAK3" s="47"/>
      <c r="IAL3" s="47"/>
      <c r="IAM3" s="47"/>
      <c r="IAN3" s="47"/>
      <c r="IAO3" s="47"/>
      <c r="IAP3" s="47"/>
      <c r="IAQ3" s="47"/>
      <c r="IAR3" s="47"/>
      <c r="IAS3" s="47"/>
      <c r="IAT3" s="47"/>
      <c r="IAU3" s="47"/>
      <c r="IAV3" s="47"/>
      <c r="IAW3" s="47"/>
      <c r="IAX3" s="47"/>
      <c r="IAY3" s="47"/>
      <c r="IAZ3" s="47"/>
      <c r="IBA3" s="47"/>
      <c r="IBB3" s="47"/>
      <c r="IBC3" s="47"/>
      <c r="IBD3" s="47"/>
      <c r="IBE3" s="47"/>
      <c r="IBF3" s="47"/>
      <c r="IBG3" s="47"/>
      <c r="IBH3" s="47"/>
      <c r="IBI3" s="47"/>
      <c r="IBJ3" s="47"/>
      <c r="IBK3" s="47"/>
      <c r="IBL3" s="47"/>
      <c r="IBM3" s="47"/>
      <c r="IBN3" s="47"/>
      <c r="IBO3" s="47"/>
      <c r="IBP3" s="47"/>
      <c r="IBQ3" s="47"/>
      <c r="IBR3" s="47"/>
      <c r="IBS3" s="47"/>
      <c r="IBT3" s="47"/>
      <c r="IBU3" s="47"/>
      <c r="IBV3" s="47"/>
      <c r="IBW3" s="47"/>
      <c r="IBX3" s="47"/>
      <c r="IBY3" s="47"/>
      <c r="IBZ3" s="47"/>
      <c r="ICA3" s="47"/>
      <c r="ICB3" s="47"/>
      <c r="ICC3" s="47"/>
      <c r="ICD3" s="47"/>
      <c r="ICE3" s="47"/>
      <c r="ICF3" s="47"/>
      <c r="ICG3" s="47"/>
      <c r="ICH3" s="47"/>
      <c r="ICI3" s="47"/>
      <c r="ICJ3" s="47"/>
      <c r="ICK3" s="47"/>
      <c r="ICL3" s="47"/>
      <c r="ICM3" s="47"/>
      <c r="ICN3" s="47"/>
      <c r="ICO3" s="47"/>
      <c r="ICP3" s="47"/>
      <c r="ICQ3" s="47"/>
      <c r="ICR3" s="47"/>
      <c r="ICS3" s="47"/>
      <c r="ICT3" s="47"/>
      <c r="ICU3" s="47"/>
      <c r="ICV3" s="47"/>
      <c r="ICW3" s="47"/>
      <c r="ICX3" s="47"/>
      <c r="ICY3" s="47"/>
      <c r="ICZ3" s="47"/>
      <c r="IDA3" s="47"/>
      <c r="IDB3" s="47"/>
      <c r="IDC3" s="47"/>
      <c r="IDD3" s="47"/>
      <c r="IDE3" s="47"/>
      <c r="IDF3" s="47"/>
      <c r="IDG3" s="47"/>
      <c r="IDH3" s="47"/>
      <c r="IDI3" s="47"/>
      <c r="IDJ3" s="47"/>
      <c r="IDK3" s="47"/>
      <c r="IDL3" s="47"/>
      <c r="IDM3" s="47"/>
      <c r="IDN3" s="47"/>
      <c r="IDO3" s="47"/>
      <c r="IDP3" s="47"/>
      <c r="IDQ3" s="47"/>
      <c r="IDR3" s="47"/>
      <c r="IDS3" s="47"/>
      <c r="IDT3" s="47"/>
      <c r="IDU3" s="47"/>
      <c r="IDV3" s="47"/>
      <c r="IDW3" s="47"/>
      <c r="IDX3" s="47"/>
      <c r="IDY3" s="47"/>
      <c r="IDZ3" s="47"/>
      <c r="IEA3" s="47"/>
      <c r="IEB3" s="47"/>
      <c r="IEC3" s="47"/>
      <c r="IED3" s="47"/>
      <c r="IEE3" s="47"/>
      <c r="IEF3" s="47"/>
      <c r="IEG3" s="47"/>
      <c r="IEH3" s="47"/>
      <c r="IEI3" s="47"/>
      <c r="IEJ3" s="47"/>
      <c r="IEK3" s="47"/>
      <c r="IEL3" s="47"/>
      <c r="IEM3" s="47"/>
      <c r="IEN3" s="47"/>
      <c r="IEO3" s="47"/>
      <c r="IEP3" s="47"/>
      <c r="IEQ3" s="47"/>
      <c r="IER3" s="47"/>
      <c r="IES3" s="47"/>
      <c r="IET3" s="47"/>
      <c r="IEU3" s="47"/>
      <c r="IEV3" s="47"/>
      <c r="IEW3" s="47"/>
      <c r="IEX3" s="47"/>
      <c r="IEY3" s="47"/>
      <c r="IEZ3" s="47"/>
      <c r="IFA3" s="47"/>
      <c r="IFB3" s="47"/>
      <c r="IFC3" s="47"/>
      <c r="IFD3" s="47"/>
      <c r="IFE3" s="47"/>
      <c r="IFF3" s="47"/>
      <c r="IFG3" s="47"/>
      <c r="IFH3" s="47"/>
      <c r="IFI3" s="47"/>
      <c r="IFJ3" s="47"/>
      <c r="IFK3" s="47"/>
      <c r="IFL3" s="47"/>
      <c r="IFM3" s="47"/>
      <c r="IFN3" s="47"/>
      <c r="IFO3" s="47"/>
      <c r="IFP3" s="47"/>
      <c r="IFQ3" s="47"/>
      <c r="IFR3" s="47"/>
      <c r="IFS3" s="47"/>
      <c r="IFT3" s="47"/>
      <c r="IFU3" s="47"/>
      <c r="IFV3" s="47"/>
      <c r="IFW3" s="47"/>
      <c r="IFX3" s="47"/>
      <c r="IFY3" s="47"/>
      <c r="IFZ3" s="47"/>
      <c r="IGA3" s="47"/>
      <c r="IGB3" s="47"/>
      <c r="IGC3" s="47"/>
      <c r="IGD3" s="47"/>
      <c r="IGE3" s="47"/>
      <c r="IGF3" s="47"/>
      <c r="IGG3" s="47"/>
      <c r="IGH3" s="47"/>
      <c r="IGI3" s="47"/>
      <c r="IGJ3" s="47"/>
      <c r="IGK3" s="47"/>
      <c r="IGL3" s="47"/>
      <c r="IGM3" s="47"/>
      <c r="IGN3" s="47"/>
      <c r="IGO3" s="47"/>
      <c r="IGP3" s="47"/>
      <c r="IGQ3" s="47"/>
      <c r="IGR3" s="47"/>
      <c r="IGS3" s="47"/>
      <c r="IGT3" s="47"/>
      <c r="IGU3" s="47"/>
      <c r="IGV3" s="47"/>
      <c r="IGW3" s="47"/>
      <c r="IGX3" s="47"/>
      <c r="IGY3" s="47"/>
      <c r="IGZ3" s="47"/>
      <c r="IHA3" s="47"/>
      <c r="IHB3" s="47"/>
      <c r="IHC3" s="47"/>
      <c r="IHD3" s="47"/>
      <c r="IHE3" s="47"/>
      <c r="IHF3" s="47"/>
      <c r="IHG3" s="47"/>
      <c r="IHH3" s="47"/>
      <c r="IHI3" s="47"/>
      <c r="IHJ3" s="47"/>
      <c r="IHK3" s="47"/>
      <c r="IHL3" s="47"/>
      <c r="IHM3" s="47"/>
      <c r="IHN3" s="47"/>
      <c r="IHO3" s="47"/>
      <c r="IHP3" s="47"/>
      <c r="IHQ3" s="47"/>
      <c r="IHR3" s="47"/>
      <c r="IHS3" s="47"/>
      <c r="IHT3" s="47"/>
      <c r="IHU3" s="47"/>
      <c r="IHV3" s="47"/>
      <c r="IHW3" s="47"/>
      <c r="IHX3" s="47"/>
      <c r="IHY3" s="47"/>
      <c r="IHZ3" s="47"/>
      <c r="IIA3" s="47"/>
      <c r="IIB3" s="47"/>
      <c r="IIC3" s="47"/>
      <c r="IID3" s="47"/>
      <c r="IIE3" s="47"/>
      <c r="IIF3" s="47"/>
      <c r="IIG3" s="47"/>
      <c r="IIH3" s="47"/>
      <c r="III3" s="47"/>
      <c r="IIJ3" s="47"/>
      <c r="IIK3" s="47"/>
      <c r="IIL3" s="47"/>
      <c r="IIM3" s="47"/>
      <c r="IIN3" s="47"/>
      <c r="IIO3" s="47"/>
      <c r="IIP3" s="47"/>
      <c r="IIQ3" s="47"/>
      <c r="IIR3" s="47"/>
      <c r="IIS3" s="47"/>
      <c r="IIT3" s="47"/>
      <c r="IIU3" s="47"/>
      <c r="IIV3" s="47"/>
      <c r="IIW3" s="47"/>
      <c r="IIX3" s="47"/>
      <c r="IIY3" s="47"/>
      <c r="IIZ3" s="47"/>
      <c r="IJA3" s="47"/>
      <c r="IJB3" s="47"/>
      <c r="IJC3" s="47"/>
      <c r="IJD3" s="47"/>
      <c r="IJE3" s="47"/>
      <c r="IJF3" s="47"/>
      <c r="IJG3" s="47"/>
      <c r="IJH3" s="47"/>
      <c r="IJI3" s="47"/>
      <c r="IJJ3" s="47"/>
      <c r="IJK3" s="47"/>
      <c r="IJL3" s="47"/>
      <c r="IJM3" s="47"/>
      <c r="IJN3" s="47"/>
      <c r="IJO3" s="47"/>
      <c r="IJP3" s="47"/>
      <c r="IJQ3" s="47"/>
      <c r="IJR3" s="47"/>
      <c r="IJS3" s="47"/>
      <c r="IJT3" s="47"/>
      <c r="IJU3" s="47"/>
      <c r="IJV3" s="47"/>
      <c r="IJW3" s="47"/>
      <c r="IJX3" s="47"/>
      <c r="IJY3" s="47"/>
      <c r="IJZ3" s="47"/>
      <c r="IKA3" s="47"/>
      <c r="IKB3" s="47"/>
      <c r="IKC3" s="47"/>
      <c r="IKD3" s="47"/>
      <c r="IKE3" s="47"/>
      <c r="IKF3" s="47"/>
      <c r="IKG3" s="47"/>
      <c r="IKH3" s="47"/>
      <c r="IKI3" s="47"/>
      <c r="IKJ3" s="47"/>
      <c r="IKK3" s="47"/>
      <c r="IKL3" s="47"/>
      <c r="IKM3" s="47"/>
      <c r="IKN3" s="47"/>
      <c r="IKO3" s="47"/>
      <c r="IKP3" s="47"/>
      <c r="IKQ3" s="47"/>
      <c r="IKR3" s="47"/>
      <c r="IKS3" s="47"/>
      <c r="IKT3" s="47"/>
      <c r="IKU3" s="47"/>
      <c r="IKV3" s="47"/>
      <c r="IKW3" s="47"/>
      <c r="IKX3" s="47"/>
      <c r="IKY3" s="47"/>
      <c r="IKZ3" s="47"/>
      <c r="ILA3" s="47"/>
      <c r="ILB3" s="47"/>
      <c r="ILC3" s="47"/>
      <c r="ILD3" s="47"/>
      <c r="ILE3" s="47"/>
      <c r="ILF3" s="47"/>
      <c r="ILG3" s="47"/>
      <c r="ILH3" s="47"/>
      <c r="ILI3" s="47"/>
      <c r="ILJ3" s="47"/>
      <c r="ILK3" s="47"/>
      <c r="ILL3" s="47"/>
      <c r="ILM3" s="47"/>
      <c r="ILN3" s="47"/>
      <c r="ILO3" s="47"/>
      <c r="ILP3" s="47"/>
      <c r="ILQ3" s="47"/>
      <c r="ILR3" s="47"/>
      <c r="ILS3" s="47"/>
      <c r="ILT3" s="47"/>
      <c r="ILU3" s="47"/>
      <c r="ILV3" s="47"/>
      <c r="ILW3" s="47"/>
      <c r="ILX3" s="47"/>
      <c r="ILY3" s="47"/>
      <c r="ILZ3" s="47"/>
      <c r="IMA3" s="47"/>
      <c r="IMB3" s="47"/>
      <c r="IMC3" s="47"/>
      <c r="IMD3" s="47"/>
      <c r="IME3" s="47"/>
      <c r="IMF3" s="47"/>
      <c r="IMG3" s="47"/>
      <c r="IMH3" s="47"/>
      <c r="IMI3" s="47"/>
      <c r="IMJ3" s="47"/>
      <c r="IMK3" s="47"/>
      <c r="IML3" s="47"/>
      <c r="IMM3" s="47"/>
      <c r="IMN3" s="47"/>
      <c r="IMO3" s="47"/>
      <c r="IMP3" s="47"/>
      <c r="IMQ3" s="47"/>
      <c r="IMR3" s="47"/>
      <c r="IMS3" s="47"/>
      <c r="IMT3" s="47"/>
      <c r="IMU3" s="47"/>
      <c r="IMV3" s="47"/>
      <c r="IMW3" s="47"/>
      <c r="IMX3" s="47"/>
      <c r="IMY3" s="47"/>
      <c r="IMZ3" s="47"/>
      <c r="INA3" s="47"/>
      <c r="INB3" s="47"/>
      <c r="INC3" s="47"/>
      <c r="IND3" s="47"/>
      <c r="INE3" s="47"/>
      <c r="INF3" s="47"/>
      <c r="ING3" s="47"/>
      <c r="INH3" s="47"/>
      <c r="INI3" s="47"/>
      <c r="INJ3" s="47"/>
      <c r="INK3" s="47"/>
      <c r="INL3" s="47"/>
      <c r="INM3" s="47"/>
      <c r="INN3" s="47"/>
      <c r="INO3" s="47"/>
      <c r="INP3" s="47"/>
      <c r="INQ3" s="47"/>
      <c r="INR3" s="47"/>
      <c r="INS3" s="47"/>
      <c r="INT3" s="47"/>
      <c r="INU3" s="47"/>
      <c r="INV3" s="47"/>
      <c r="INW3" s="47"/>
      <c r="INX3" s="47"/>
      <c r="INY3" s="47"/>
      <c r="INZ3" s="47"/>
      <c r="IOA3" s="47"/>
      <c r="IOB3" s="47"/>
      <c r="IOC3" s="47"/>
      <c r="IOD3" s="47"/>
      <c r="IOE3" s="47"/>
      <c r="IOF3" s="47"/>
      <c r="IOG3" s="47"/>
      <c r="IOH3" s="47"/>
      <c r="IOI3" s="47"/>
      <c r="IOJ3" s="47"/>
      <c r="IOK3" s="47"/>
      <c r="IOL3" s="47"/>
      <c r="IOM3" s="47"/>
      <c r="ION3" s="47"/>
      <c r="IOO3" s="47"/>
      <c r="IOP3" s="47"/>
      <c r="IOQ3" s="47"/>
      <c r="IOR3" s="47"/>
      <c r="IOS3" s="47"/>
      <c r="IOT3" s="47"/>
      <c r="IOU3" s="47"/>
      <c r="IOV3" s="47"/>
      <c r="IOW3" s="47"/>
      <c r="IOX3" s="47"/>
      <c r="IOY3" s="47"/>
      <c r="IOZ3" s="47"/>
      <c r="IPA3" s="47"/>
      <c r="IPB3" s="47"/>
      <c r="IPC3" s="47"/>
      <c r="IPD3" s="47"/>
      <c r="IPE3" s="47"/>
      <c r="IPF3" s="47"/>
      <c r="IPG3" s="47"/>
      <c r="IPH3" s="47"/>
      <c r="IPI3" s="47"/>
      <c r="IPJ3" s="47"/>
      <c r="IPK3" s="47"/>
      <c r="IPL3" s="47"/>
      <c r="IPM3" s="47"/>
      <c r="IPN3" s="47"/>
      <c r="IPO3" s="47"/>
      <c r="IPP3" s="47"/>
      <c r="IPQ3" s="47"/>
      <c r="IPR3" s="47"/>
      <c r="IPS3" s="47"/>
      <c r="IPT3" s="47"/>
      <c r="IPU3" s="47"/>
      <c r="IPV3" s="47"/>
      <c r="IPW3" s="47"/>
      <c r="IPX3" s="47"/>
      <c r="IPY3" s="47"/>
      <c r="IPZ3" s="47"/>
      <c r="IQA3" s="47"/>
      <c r="IQB3" s="47"/>
      <c r="IQC3" s="47"/>
      <c r="IQD3" s="47"/>
      <c r="IQE3" s="47"/>
      <c r="IQF3" s="47"/>
      <c r="IQG3" s="47"/>
      <c r="IQH3" s="47"/>
      <c r="IQI3" s="47"/>
      <c r="IQJ3" s="47"/>
      <c r="IQK3" s="47"/>
      <c r="IQL3" s="47"/>
      <c r="IQM3" s="47"/>
      <c r="IQN3" s="47"/>
      <c r="IQO3" s="47"/>
      <c r="IQP3" s="47"/>
      <c r="IQQ3" s="47"/>
      <c r="IQR3" s="47"/>
      <c r="IQS3" s="47"/>
      <c r="IQT3" s="47"/>
      <c r="IQU3" s="47"/>
      <c r="IQV3" s="47"/>
      <c r="IQW3" s="47"/>
      <c r="IQX3" s="47"/>
      <c r="IQY3" s="47"/>
      <c r="IQZ3" s="47"/>
      <c r="IRA3" s="47"/>
      <c r="IRB3" s="47"/>
      <c r="IRC3" s="47"/>
      <c r="IRD3" s="47"/>
      <c r="IRE3" s="47"/>
      <c r="IRF3" s="47"/>
      <c r="IRG3" s="47"/>
      <c r="IRH3" s="47"/>
      <c r="IRI3" s="47"/>
      <c r="IRJ3" s="47"/>
      <c r="IRK3" s="47"/>
      <c r="IRL3" s="47"/>
      <c r="IRM3" s="47"/>
      <c r="IRN3" s="47"/>
      <c r="IRO3" s="47"/>
      <c r="IRP3" s="47"/>
      <c r="IRQ3" s="47"/>
      <c r="IRR3" s="47"/>
      <c r="IRS3" s="47"/>
      <c r="IRT3" s="47"/>
      <c r="IRU3" s="47"/>
      <c r="IRV3" s="47"/>
      <c r="IRW3" s="47"/>
      <c r="IRX3" s="47"/>
      <c r="IRY3" s="47"/>
      <c r="IRZ3" s="47"/>
      <c r="ISA3" s="47"/>
      <c r="ISB3" s="47"/>
      <c r="ISC3" s="47"/>
      <c r="ISD3" s="47"/>
      <c r="ISE3" s="47"/>
      <c r="ISF3" s="47"/>
      <c r="ISG3" s="47"/>
      <c r="ISH3" s="47"/>
      <c r="ISI3" s="47"/>
      <c r="ISJ3" s="47"/>
      <c r="ISK3" s="47"/>
      <c r="ISL3" s="47"/>
      <c r="ISM3" s="47"/>
      <c r="ISN3" s="47"/>
      <c r="ISO3" s="47"/>
      <c r="ISP3" s="47"/>
      <c r="ISQ3" s="47"/>
      <c r="ISR3" s="47"/>
      <c r="ISS3" s="47"/>
      <c r="IST3" s="47"/>
      <c r="ISU3" s="47"/>
      <c r="ISV3" s="47"/>
      <c r="ISW3" s="47"/>
      <c r="ISX3" s="47"/>
      <c r="ISY3" s="47"/>
      <c r="ISZ3" s="47"/>
      <c r="ITA3" s="47"/>
      <c r="ITB3" s="47"/>
      <c r="ITC3" s="47"/>
      <c r="ITD3" s="47"/>
      <c r="ITE3" s="47"/>
      <c r="ITF3" s="47"/>
      <c r="ITG3" s="47"/>
      <c r="ITH3" s="47"/>
      <c r="ITI3" s="47"/>
      <c r="ITJ3" s="47"/>
      <c r="ITK3" s="47"/>
      <c r="ITL3" s="47"/>
      <c r="ITM3" s="47"/>
      <c r="ITN3" s="47"/>
      <c r="ITO3" s="47"/>
      <c r="ITP3" s="47"/>
      <c r="ITQ3" s="47"/>
      <c r="ITR3" s="47"/>
      <c r="ITS3" s="47"/>
      <c r="ITT3" s="47"/>
      <c r="ITU3" s="47"/>
      <c r="ITV3" s="47"/>
      <c r="ITW3" s="47"/>
      <c r="ITX3" s="47"/>
      <c r="ITY3" s="47"/>
      <c r="ITZ3" s="47"/>
      <c r="IUA3" s="47"/>
      <c r="IUB3" s="47"/>
      <c r="IUC3" s="47"/>
      <c r="IUD3" s="47"/>
      <c r="IUE3" s="47"/>
      <c r="IUF3" s="47"/>
      <c r="IUG3" s="47"/>
      <c r="IUH3" s="47"/>
      <c r="IUI3" s="47"/>
      <c r="IUJ3" s="47"/>
      <c r="IUK3" s="47"/>
      <c r="IUL3" s="47"/>
      <c r="IUM3" s="47"/>
      <c r="IUN3" s="47"/>
      <c r="IUO3" s="47"/>
      <c r="IUP3" s="47"/>
      <c r="IUQ3" s="47"/>
      <c r="IUR3" s="47"/>
      <c r="IUS3" s="47"/>
      <c r="IUT3" s="47"/>
      <c r="IUU3" s="47"/>
      <c r="IUV3" s="47"/>
      <c r="IUW3" s="47"/>
      <c r="IUX3" s="47"/>
      <c r="IUY3" s="47"/>
      <c r="IUZ3" s="47"/>
      <c r="IVA3" s="47"/>
      <c r="IVB3" s="47"/>
      <c r="IVC3" s="47"/>
      <c r="IVD3" s="47"/>
      <c r="IVE3" s="47"/>
      <c r="IVF3" s="47"/>
      <c r="IVG3" s="47"/>
      <c r="IVH3" s="47"/>
      <c r="IVI3" s="47"/>
      <c r="IVJ3" s="47"/>
      <c r="IVK3" s="47"/>
      <c r="IVL3" s="47"/>
      <c r="IVM3" s="47"/>
      <c r="IVN3" s="47"/>
      <c r="IVO3" s="47"/>
      <c r="IVP3" s="47"/>
      <c r="IVQ3" s="47"/>
      <c r="IVR3" s="47"/>
      <c r="IVS3" s="47"/>
      <c r="IVT3" s="47"/>
      <c r="IVU3" s="47"/>
      <c r="IVV3" s="47"/>
      <c r="IVW3" s="47"/>
      <c r="IVX3" s="47"/>
      <c r="IVY3" s="47"/>
      <c r="IVZ3" s="47"/>
      <c r="IWA3" s="47"/>
      <c r="IWB3" s="47"/>
      <c r="IWC3" s="47"/>
      <c r="IWD3" s="47"/>
      <c r="IWE3" s="47"/>
      <c r="IWF3" s="47"/>
      <c r="IWG3" s="47"/>
      <c r="IWH3" s="47"/>
      <c r="IWI3" s="47"/>
      <c r="IWJ3" s="47"/>
      <c r="IWK3" s="47"/>
      <c r="IWL3" s="47"/>
      <c r="IWM3" s="47"/>
      <c r="IWN3" s="47"/>
      <c r="IWO3" s="47"/>
      <c r="IWP3" s="47"/>
      <c r="IWQ3" s="47"/>
      <c r="IWR3" s="47"/>
      <c r="IWS3" s="47"/>
      <c r="IWT3" s="47"/>
      <c r="IWU3" s="47"/>
      <c r="IWV3" s="47"/>
      <c r="IWW3" s="47"/>
      <c r="IWX3" s="47"/>
      <c r="IWY3" s="47"/>
      <c r="IWZ3" s="47"/>
      <c r="IXA3" s="47"/>
      <c r="IXB3" s="47"/>
      <c r="IXC3" s="47"/>
      <c r="IXD3" s="47"/>
      <c r="IXE3" s="47"/>
      <c r="IXF3" s="47"/>
      <c r="IXG3" s="47"/>
      <c r="IXH3" s="47"/>
      <c r="IXI3" s="47"/>
      <c r="IXJ3" s="47"/>
      <c r="IXK3" s="47"/>
      <c r="IXL3" s="47"/>
      <c r="IXM3" s="47"/>
      <c r="IXN3" s="47"/>
      <c r="IXO3" s="47"/>
      <c r="IXP3" s="47"/>
      <c r="IXQ3" s="47"/>
      <c r="IXR3" s="47"/>
      <c r="IXS3" s="47"/>
      <c r="IXT3" s="47"/>
      <c r="IXU3" s="47"/>
      <c r="IXV3" s="47"/>
      <c r="IXW3" s="47"/>
      <c r="IXX3" s="47"/>
      <c r="IXY3" s="47"/>
      <c r="IXZ3" s="47"/>
      <c r="IYA3" s="47"/>
      <c r="IYB3" s="47"/>
      <c r="IYC3" s="47"/>
      <c r="IYD3" s="47"/>
      <c r="IYE3" s="47"/>
      <c r="IYF3" s="47"/>
      <c r="IYG3" s="47"/>
      <c r="IYH3" s="47"/>
      <c r="IYI3" s="47"/>
      <c r="IYJ3" s="47"/>
      <c r="IYK3" s="47"/>
      <c r="IYL3" s="47"/>
      <c r="IYM3" s="47"/>
      <c r="IYN3" s="47"/>
      <c r="IYO3" s="47"/>
      <c r="IYP3" s="47"/>
      <c r="IYQ3" s="47"/>
      <c r="IYR3" s="47"/>
      <c r="IYS3" s="47"/>
      <c r="IYT3" s="47"/>
      <c r="IYU3" s="47"/>
      <c r="IYV3" s="47"/>
      <c r="IYW3" s="47"/>
      <c r="IYX3" s="47"/>
      <c r="IYY3" s="47"/>
      <c r="IYZ3" s="47"/>
      <c r="IZA3" s="47"/>
      <c r="IZB3" s="47"/>
      <c r="IZC3" s="47"/>
      <c r="IZD3" s="47"/>
      <c r="IZE3" s="47"/>
      <c r="IZF3" s="47"/>
      <c r="IZG3" s="47"/>
      <c r="IZH3" s="47"/>
      <c r="IZI3" s="47"/>
      <c r="IZJ3" s="47"/>
      <c r="IZK3" s="47"/>
      <c r="IZL3" s="47"/>
      <c r="IZM3" s="47"/>
      <c r="IZN3" s="47"/>
      <c r="IZO3" s="47"/>
      <c r="IZP3" s="47"/>
      <c r="IZQ3" s="47"/>
      <c r="IZR3" s="47"/>
      <c r="IZS3" s="47"/>
      <c r="IZT3" s="47"/>
      <c r="IZU3" s="47"/>
      <c r="IZV3" s="47"/>
      <c r="IZW3" s="47"/>
      <c r="IZX3" s="47"/>
      <c r="IZY3" s="47"/>
      <c r="IZZ3" s="47"/>
      <c r="JAA3" s="47"/>
      <c r="JAB3" s="47"/>
      <c r="JAC3" s="47"/>
      <c r="JAD3" s="47"/>
      <c r="JAE3" s="47"/>
      <c r="JAF3" s="47"/>
      <c r="JAG3" s="47"/>
      <c r="JAH3" s="47"/>
      <c r="JAI3" s="47"/>
      <c r="JAJ3" s="47"/>
      <c r="JAK3" s="47"/>
      <c r="JAL3" s="47"/>
      <c r="JAM3" s="47"/>
      <c r="JAN3" s="47"/>
      <c r="JAO3" s="47"/>
      <c r="JAP3" s="47"/>
      <c r="JAQ3" s="47"/>
      <c r="JAR3" s="47"/>
      <c r="JAS3" s="47"/>
      <c r="JAT3" s="47"/>
      <c r="JAU3" s="47"/>
      <c r="JAV3" s="47"/>
      <c r="JAW3" s="47"/>
      <c r="JAX3" s="47"/>
      <c r="JAY3" s="47"/>
      <c r="JAZ3" s="47"/>
      <c r="JBA3" s="47"/>
      <c r="JBB3" s="47"/>
      <c r="JBC3" s="47"/>
      <c r="JBD3" s="47"/>
      <c r="JBE3" s="47"/>
      <c r="JBF3" s="47"/>
      <c r="JBG3" s="47"/>
      <c r="JBH3" s="47"/>
      <c r="JBI3" s="47"/>
      <c r="JBJ3" s="47"/>
      <c r="JBK3" s="47"/>
      <c r="JBL3" s="47"/>
      <c r="JBM3" s="47"/>
      <c r="JBN3" s="47"/>
      <c r="JBO3" s="47"/>
      <c r="JBP3" s="47"/>
      <c r="JBQ3" s="47"/>
      <c r="JBR3" s="47"/>
      <c r="JBS3" s="47"/>
      <c r="JBT3" s="47"/>
      <c r="JBU3" s="47"/>
      <c r="JBV3" s="47"/>
      <c r="JBW3" s="47"/>
      <c r="JBX3" s="47"/>
      <c r="JBY3" s="47"/>
      <c r="JBZ3" s="47"/>
      <c r="JCA3" s="47"/>
      <c r="JCB3" s="47"/>
      <c r="JCC3" s="47"/>
      <c r="JCD3" s="47"/>
      <c r="JCE3" s="47"/>
      <c r="JCF3" s="47"/>
      <c r="JCG3" s="47"/>
      <c r="JCH3" s="47"/>
      <c r="JCI3" s="47"/>
      <c r="JCJ3" s="47"/>
      <c r="JCK3" s="47"/>
      <c r="JCL3" s="47"/>
      <c r="JCM3" s="47"/>
      <c r="JCN3" s="47"/>
      <c r="JCO3" s="47"/>
      <c r="JCP3" s="47"/>
      <c r="JCQ3" s="47"/>
      <c r="JCR3" s="47"/>
      <c r="JCS3" s="47"/>
      <c r="JCT3" s="47"/>
      <c r="JCU3" s="47"/>
      <c r="JCV3" s="47"/>
      <c r="JCW3" s="47"/>
      <c r="JCX3" s="47"/>
      <c r="JCY3" s="47"/>
      <c r="JCZ3" s="47"/>
      <c r="JDA3" s="47"/>
      <c r="JDB3" s="47"/>
      <c r="JDC3" s="47"/>
      <c r="JDD3" s="47"/>
      <c r="JDE3" s="47"/>
      <c r="JDF3" s="47"/>
      <c r="JDG3" s="47"/>
      <c r="JDH3" s="47"/>
      <c r="JDI3" s="47"/>
      <c r="JDJ3" s="47"/>
      <c r="JDK3" s="47"/>
      <c r="JDL3" s="47"/>
      <c r="JDM3" s="47"/>
      <c r="JDN3" s="47"/>
      <c r="JDO3" s="47"/>
      <c r="JDP3" s="47"/>
      <c r="JDQ3" s="47"/>
      <c r="JDR3" s="47"/>
      <c r="JDS3" s="47"/>
      <c r="JDT3" s="47"/>
      <c r="JDU3" s="47"/>
      <c r="JDV3" s="47"/>
      <c r="JDW3" s="47"/>
      <c r="JDX3" s="47"/>
      <c r="JDY3" s="47"/>
      <c r="JDZ3" s="47"/>
      <c r="JEA3" s="47"/>
      <c r="JEB3" s="47"/>
      <c r="JEC3" s="47"/>
      <c r="JED3" s="47"/>
      <c r="JEE3" s="47"/>
      <c r="JEF3" s="47"/>
      <c r="JEG3" s="47"/>
      <c r="JEH3" s="47"/>
      <c r="JEI3" s="47"/>
      <c r="JEJ3" s="47"/>
      <c r="JEK3" s="47"/>
      <c r="JEL3" s="47"/>
      <c r="JEM3" s="47"/>
      <c r="JEN3" s="47"/>
      <c r="JEO3" s="47"/>
      <c r="JEP3" s="47"/>
      <c r="JEQ3" s="47"/>
      <c r="JER3" s="47"/>
      <c r="JES3" s="47"/>
      <c r="JET3" s="47"/>
      <c r="JEU3" s="47"/>
      <c r="JEV3" s="47"/>
      <c r="JEW3" s="47"/>
      <c r="JEX3" s="47"/>
      <c r="JEY3" s="47"/>
      <c r="JEZ3" s="47"/>
      <c r="JFA3" s="47"/>
      <c r="JFB3" s="47"/>
      <c r="JFC3" s="47"/>
      <c r="JFD3" s="47"/>
      <c r="JFE3" s="47"/>
      <c r="JFF3" s="47"/>
      <c r="JFG3" s="47"/>
      <c r="JFH3" s="47"/>
      <c r="JFI3" s="47"/>
      <c r="JFJ3" s="47"/>
      <c r="JFK3" s="47"/>
      <c r="JFL3" s="47"/>
      <c r="JFM3" s="47"/>
      <c r="JFN3" s="47"/>
      <c r="JFO3" s="47"/>
      <c r="JFP3" s="47"/>
      <c r="JFQ3" s="47"/>
      <c r="JFR3" s="47"/>
      <c r="JFS3" s="47"/>
      <c r="JFT3" s="47"/>
      <c r="JFU3" s="47"/>
      <c r="JFV3" s="47"/>
      <c r="JFW3" s="47"/>
      <c r="JFX3" s="47"/>
      <c r="JFY3" s="47"/>
      <c r="JFZ3" s="47"/>
      <c r="JGA3" s="47"/>
      <c r="JGB3" s="47"/>
      <c r="JGC3" s="47"/>
      <c r="JGD3" s="47"/>
      <c r="JGE3" s="47"/>
      <c r="JGF3" s="47"/>
      <c r="JGG3" s="47"/>
      <c r="JGH3" s="47"/>
      <c r="JGI3" s="47"/>
      <c r="JGJ3" s="47"/>
      <c r="JGK3" s="47"/>
      <c r="JGL3" s="47"/>
      <c r="JGM3" s="47"/>
      <c r="JGN3" s="47"/>
      <c r="JGO3" s="47"/>
      <c r="JGP3" s="47"/>
      <c r="JGQ3" s="47"/>
      <c r="JGR3" s="47"/>
      <c r="JGS3" s="47"/>
      <c r="JGT3" s="47"/>
      <c r="JGU3" s="47"/>
      <c r="JGV3" s="47"/>
      <c r="JGW3" s="47"/>
      <c r="JGX3" s="47"/>
      <c r="JGY3" s="47"/>
      <c r="JGZ3" s="47"/>
      <c r="JHA3" s="47"/>
      <c r="JHB3" s="47"/>
      <c r="JHC3" s="47"/>
      <c r="JHD3" s="47"/>
      <c r="JHE3" s="47"/>
      <c r="JHF3" s="47"/>
      <c r="JHG3" s="47"/>
      <c r="JHH3" s="47"/>
      <c r="JHI3" s="47"/>
      <c r="JHJ3" s="47"/>
      <c r="JHK3" s="47"/>
      <c r="JHL3" s="47"/>
      <c r="JHM3" s="47"/>
      <c r="JHN3" s="47"/>
      <c r="JHO3" s="47"/>
      <c r="JHP3" s="47"/>
      <c r="JHQ3" s="47"/>
      <c r="JHR3" s="47"/>
      <c r="JHS3" s="47"/>
      <c r="JHT3" s="47"/>
      <c r="JHU3" s="47"/>
      <c r="JHV3" s="47"/>
      <c r="JHW3" s="47"/>
      <c r="JHX3" s="47"/>
      <c r="JHY3" s="47"/>
      <c r="JHZ3" s="47"/>
      <c r="JIA3" s="47"/>
      <c r="JIB3" s="47"/>
      <c r="JIC3" s="47"/>
      <c r="JID3" s="47"/>
      <c r="JIE3" s="47"/>
      <c r="JIF3" s="47"/>
      <c r="JIG3" s="47"/>
      <c r="JIH3" s="47"/>
      <c r="JII3" s="47"/>
      <c r="JIJ3" s="47"/>
      <c r="JIK3" s="47"/>
      <c r="JIL3" s="47"/>
      <c r="JIM3" s="47"/>
      <c r="JIN3" s="47"/>
      <c r="JIO3" s="47"/>
      <c r="JIP3" s="47"/>
      <c r="JIQ3" s="47"/>
      <c r="JIR3" s="47"/>
      <c r="JIS3" s="47"/>
      <c r="JIT3" s="47"/>
      <c r="JIU3" s="47"/>
      <c r="JIV3" s="47"/>
      <c r="JIW3" s="47"/>
      <c r="JIX3" s="47"/>
      <c r="JIY3" s="47"/>
      <c r="JIZ3" s="47"/>
      <c r="JJA3" s="47"/>
      <c r="JJB3" s="47"/>
      <c r="JJC3" s="47"/>
      <c r="JJD3" s="47"/>
      <c r="JJE3" s="47"/>
      <c r="JJF3" s="47"/>
      <c r="JJG3" s="47"/>
      <c r="JJH3" s="47"/>
      <c r="JJI3" s="47"/>
      <c r="JJJ3" s="47"/>
      <c r="JJK3" s="47"/>
      <c r="JJL3" s="47"/>
      <c r="JJM3" s="47"/>
      <c r="JJN3" s="47"/>
      <c r="JJO3" s="47"/>
      <c r="JJP3" s="47"/>
      <c r="JJQ3" s="47"/>
      <c r="JJR3" s="47"/>
      <c r="JJS3" s="47"/>
      <c r="JJT3" s="47"/>
      <c r="JJU3" s="47"/>
      <c r="JJV3" s="47"/>
      <c r="JJW3" s="47"/>
      <c r="JJX3" s="47"/>
      <c r="JJY3" s="47"/>
      <c r="JJZ3" s="47"/>
      <c r="JKA3" s="47"/>
      <c r="JKB3" s="47"/>
      <c r="JKC3" s="47"/>
      <c r="JKD3" s="47"/>
      <c r="JKE3" s="47"/>
      <c r="JKF3" s="47"/>
      <c r="JKG3" s="47"/>
      <c r="JKH3" s="47"/>
      <c r="JKI3" s="47"/>
      <c r="JKJ3" s="47"/>
      <c r="JKK3" s="47"/>
      <c r="JKL3" s="47"/>
      <c r="JKM3" s="47"/>
      <c r="JKN3" s="47"/>
      <c r="JKO3" s="47"/>
      <c r="JKP3" s="47"/>
      <c r="JKQ3" s="47"/>
      <c r="JKR3" s="47"/>
      <c r="JKS3" s="47"/>
      <c r="JKT3" s="47"/>
      <c r="JKU3" s="47"/>
      <c r="JKV3" s="47"/>
      <c r="JKW3" s="47"/>
      <c r="JKX3" s="47"/>
      <c r="JKY3" s="47"/>
      <c r="JKZ3" s="47"/>
      <c r="JLA3" s="47"/>
      <c r="JLB3" s="47"/>
      <c r="JLC3" s="47"/>
      <c r="JLD3" s="47"/>
      <c r="JLE3" s="47"/>
      <c r="JLF3" s="47"/>
      <c r="JLG3" s="47"/>
      <c r="JLH3" s="47"/>
      <c r="JLI3" s="47"/>
      <c r="JLJ3" s="47"/>
      <c r="JLK3" s="47"/>
      <c r="JLL3" s="47"/>
      <c r="JLM3" s="47"/>
      <c r="JLN3" s="47"/>
      <c r="JLO3" s="47"/>
      <c r="JLP3" s="47"/>
      <c r="JLQ3" s="47"/>
      <c r="JLR3" s="47"/>
      <c r="JLS3" s="47"/>
      <c r="JLT3" s="47"/>
      <c r="JLU3" s="47"/>
      <c r="JLV3" s="47"/>
      <c r="JLW3" s="47"/>
      <c r="JLX3" s="47"/>
      <c r="JLY3" s="47"/>
      <c r="JLZ3" s="47"/>
      <c r="JMA3" s="47"/>
      <c r="JMB3" s="47"/>
      <c r="JMC3" s="47"/>
      <c r="JMD3" s="47"/>
      <c r="JME3" s="47"/>
      <c r="JMF3" s="47"/>
      <c r="JMG3" s="47"/>
      <c r="JMH3" s="47"/>
      <c r="JMI3" s="47"/>
      <c r="JMJ3" s="47"/>
      <c r="JMK3" s="47"/>
      <c r="JML3" s="47"/>
      <c r="JMM3" s="47"/>
      <c r="JMN3" s="47"/>
      <c r="JMO3" s="47"/>
      <c r="JMP3" s="47"/>
      <c r="JMQ3" s="47"/>
      <c r="JMR3" s="47"/>
      <c r="JMS3" s="47"/>
      <c r="JMT3" s="47"/>
      <c r="JMU3" s="47"/>
      <c r="JMV3" s="47"/>
      <c r="JMW3" s="47"/>
      <c r="JMX3" s="47"/>
      <c r="JMY3" s="47"/>
      <c r="JMZ3" s="47"/>
      <c r="JNA3" s="47"/>
      <c r="JNB3" s="47"/>
      <c r="JNC3" s="47"/>
      <c r="JND3" s="47"/>
      <c r="JNE3" s="47"/>
      <c r="JNF3" s="47"/>
      <c r="JNG3" s="47"/>
      <c r="JNH3" s="47"/>
      <c r="JNI3" s="47"/>
      <c r="JNJ3" s="47"/>
      <c r="JNK3" s="47"/>
      <c r="JNL3" s="47"/>
      <c r="JNM3" s="47"/>
      <c r="JNN3" s="47"/>
      <c r="JNO3" s="47"/>
      <c r="JNP3" s="47"/>
      <c r="JNQ3" s="47"/>
      <c r="JNR3" s="47"/>
      <c r="JNS3" s="47"/>
      <c r="JNT3" s="47"/>
      <c r="JNU3" s="47"/>
      <c r="JNV3" s="47"/>
      <c r="JNW3" s="47"/>
      <c r="JNX3" s="47"/>
      <c r="JNY3" s="47"/>
      <c r="JNZ3" s="47"/>
      <c r="JOA3" s="47"/>
      <c r="JOB3" s="47"/>
      <c r="JOC3" s="47"/>
      <c r="JOD3" s="47"/>
      <c r="JOE3" s="47"/>
      <c r="JOF3" s="47"/>
      <c r="JOG3" s="47"/>
      <c r="JOH3" s="47"/>
      <c r="JOI3" s="47"/>
      <c r="JOJ3" s="47"/>
      <c r="JOK3" s="47"/>
      <c r="JOL3" s="47"/>
      <c r="JOM3" s="47"/>
      <c r="JON3" s="47"/>
      <c r="JOO3" s="47"/>
      <c r="JOP3" s="47"/>
      <c r="JOQ3" s="47"/>
      <c r="JOR3" s="47"/>
      <c r="JOS3" s="47"/>
      <c r="JOT3" s="47"/>
      <c r="JOU3" s="47"/>
      <c r="JOV3" s="47"/>
      <c r="JOW3" s="47"/>
      <c r="JOX3" s="47"/>
      <c r="JOY3" s="47"/>
      <c r="JOZ3" s="47"/>
      <c r="JPA3" s="47"/>
      <c r="JPB3" s="47"/>
      <c r="JPC3" s="47"/>
      <c r="JPD3" s="47"/>
      <c r="JPE3" s="47"/>
      <c r="JPF3" s="47"/>
      <c r="JPG3" s="47"/>
      <c r="JPH3" s="47"/>
      <c r="JPI3" s="47"/>
      <c r="JPJ3" s="47"/>
      <c r="JPK3" s="47"/>
      <c r="JPL3" s="47"/>
      <c r="JPM3" s="47"/>
      <c r="JPN3" s="47"/>
      <c r="JPO3" s="47"/>
      <c r="JPP3" s="47"/>
      <c r="JPQ3" s="47"/>
      <c r="JPR3" s="47"/>
      <c r="JPS3" s="47"/>
      <c r="JPT3" s="47"/>
      <c r="JPU3" s="47"/>
      <c r="JPV3" s="47"/>
      <c r="JPW3" s="47"/>
      <c r="JPX3" s="47"/>
      <c r="JPY3" s="47"/>
      <c r="JPZ3" s="47"/>
      <c r="JQA3" s="47"/>
      <c r="JQB3" s="47"/>
      <c r="JQC3" s="47"/>
      <c r="JQD3" s="47"/>
      <c r="JQE3" s="47"/>
      <c r="JQF3" s="47"/>
      <c r="JQG3" s="47"/>
      <c r="JQH3" s="47"/>
      <c r="JQI3" s="47"/>
      <c r="JQJ3" s="47"/>
      <c r="JQK3" s="47"/>
      <c r="JQL3" s="47"/>
      <c r="JQM3" s="47"/>
      <c r="JQN3" s="47"/>
      <c r="JQO3" s="47"/>
      <c r="JQP3" s="47"/>
      <c r="JQQ3" s="47"/>
      <c r="JQR3" s="47"/>
      <c r="JQS3" s="47"/>
      <c r="JQT3" s="47"/>
      <c r="JQU3" s="47"/>
      <c r="JQV3" s="47"/>
      <c r="JQW3" s="47"/>
      <c r="JQX3" s="47"/>
      <c r="JQY3" s="47"/>
      <c r="JQZ3" s="47"/>
      <c r="JRA3" s="47"/>
      <c r="JRB3" s="47"/>
      <c r="JRC3" s="47"/>
      <c r="JRD3" s="47"/>
      <c r="JRE3" s="47"/>
      <c r="JRF3" s="47"/>
      <c r="JRG3" s="47"/>
      <c r="JRH3" s="47"/>
      <c r="JRI3" s="47"/>
      <c r="JRJ3" s="47"/>
      <c r="JRK3" s="47"/>
      <c r="JRL3" s="47"/>
      <c r="JRM3" s="47"/>
      <c r="JRN3" s="47"/>
      <c r="JRO3" s="47"/>
      <c r="JRP3" s="47"/>
      <c r="JRQ3" s="47"/>
      <c r="JRR3" s="47"/>
      <c r="JRS3" s="47"/>
      <c r="JRT3" s="47"/>
      <c r="JRU3" s="47"/>
      <c r="JRV3" s="47"/>
      <c r="JRW3" s="47"/>
      <c r="JRX3" s="47"/>
      <c r="JRY3" s="47"/>
      <c r="JRZ3" s="47"/>
      <c r="JSA3" s="47"/>
      <c r="JSB3" s="47"/>
      <c r="JSC3" s="47"/>
      <c r="JSD3" s="47"/>
      <c r="JSE3" s="47"/>
      <c r="JSF3" s="47"/>
      <c r="JSG3" s="47"/>
      <c r="JSH3" s="47"/>
      <c r="JSI3" s="47"/>
      <c r="JSJ3" s="47"/>
      <c r="JSK3" s="47"/>
      <c r="JSL3" s="47"/>
      <c r="JSM3" s="47"/>
      <c r="JSN3" s="47"/>
      <c r="JSO3" s="47"/>
      <c r="JSP3" s="47"/>
      <c r="JSQ3" s="47"/>
      <c r="JSR3" s="47"/>
      <c r="JSS3" s="47"/>
      <c r="JST3" s="47"/>
      <c r="JSU3" s="47"/>
      <c r="JSV3" s="47"/>
      <c r="JSW3" s="47"/>
      <c r="JSX3" s="47"/>
      <c r="JSY3" s="47"/>
      <c r="JSZ3" s="47"/>
      <c r="JTA3" s="47"/>
      <c r="JTB3" s="47"/>
      <c r="JTC3" s="47"/>
      <c r="JTD3" s="47"/>
      <c r="JTE3" s="47"/>
      <c r="JTF3" s="47"/>
      <c r="JTG3" s="47"/>
      <c r="JTH3" s="47"/>
      <c r="JTI3" s="47"/>
      <c r="JTJ3" s="47"/>
      <c r="JTK3" s="47"/>
      <c r="JTL3" s="47"/>
      <c r="JTM3" s="47"/>
      <c r="JTN3" s="47"/>
      <c r="JTO3" s="47"/>
      <c r="JTP3" s="47"/>
      <c r="JTQ3" s="47"/>
      <c r="JTR3" s="47"/>
      <c r="JTS3" s="47"/>
      <c r="JTT3" s="47"/>
      <c r="JTU3" s="47"/>
      <c r="JTV3" s="47"/>
      <c r="JTW3" s="47"/>
      <c r="JTX3" s="47"/>
      <c r="JTY3" s="47"/>
      <c r="JTZ3" s="47"/>
      <c r="JUA3" s="47"/>
      <c r="JUB3" s="47"/>
      <c r="JUC3" s="47"/>
      <c r="JUD3" s="47"/>
      <c r="JUE3" s="47"/>
      <c r="JUF3" s="47"/>
      <c r="JUG3" s="47"/>
      <c r="JUH3" s="47"/>
      <c r="JUI3" s="47"/>
      <c r="JUJ3" s="47"/>
      <c r="JUK3" s="47"/>
      <c r="JUL3" s="47"/>
      <c r="JUM3" s="47"/>
      <c r="JUN3" s="47"/>
      <c r="JUO3" s="47"/>
      <c r="JUP3" s="47"/>
      <c r="JUQ3" s="47"/>
      <c r="JUR3" s="47"/>
      <c r="JUS3" s="47"/>
      <c r="JUT3" s="47"/>
      <c r="JUU3" s="47"/>
      <c r="JUV3" s="47"/>
      <c r="JUW3" s="47"/>
      <c r="JUX3" s="47"/>
      <c r="JUY3" s="47"/>
      <c r="JUZ3" s="47"/>
      <c r="JVA3" s="47"/>
      <c r="JVB3" s="47"/>
      <c r="JVC3" s="47"/>
      <c r="JVD3" s="47"/>
      <c r="JVE3" s="47"/>
      <c r="JVF3" s="47"/>
      <c r="JVG3" s="47"/>
      <c r="JVH3" s="47"/>
      <c r="JVI3" s="47"/>
      <c r="JVJ3" s="47"/>
      <c r="JVK3" s="47"/>
      <c r="JVL3" s="47"/>
      <c r="JVM3" s="47"/>
      <c r="JVN3" s="47"/>
      <c r="JVO3" s="47"/>
      <c r="JVP3" s="47"/>
      <c r="JVQ3" s="47"/>
      <c r="JVR3" s="47"/>
      <c r="JVS3" s="47"/>
      <c r="JVT3" s="47"/>
      <c r="JVU3" s="47"/>
      <c r="JVV3" s="47"/>
      <c r="JVW3" s="47"/>
      <c r="JVX3" s="47"/>
      <c r="JVY3" s="47"/>
      <c r="JVZ3" s="47"/>
      <c r="JWA3" s="47"/>
      <c r="JWB3" s="47"/>
      <c r="JWC3" s="47"/>
      <c r="JWD3" s="47"/>
      <c r="JWE3" s="47"/>
      <c r="JWF3" s="47"/>
      <c r="JWG3" s="47"/>
      <c r="JWH3" s="47"/>
      <c r="JWI3" s="47"/>
      <c r="JWJ3" s="47"/>
      <c r="JWK3" s="47"/>
      <c r="JWL3" s="47"/>
      <c r="JWM3" s="47"/>
      <c r="JWN3" s="47"/>
      <c r="JWO3" s="47"/>
      <c r="JWP3" s="47"/>
      <c r="JWQ3" s="47"/>
      <c r="JWR3" s="47"/>
      <c r="JWS3" s="47"/>
      <c r="JWT3" s="47"/>
      <c r="JWU3" s="47"/>
      <c r="JWV3" s="47"/>
      <c r="JWW3" s="47"/>
      <c r="JWX3" s="47"/>
      <c r="JWY3" s="47"/>
      <c r="JWZ3" s="47"/>
      <c r="JXA3" s="47"/>
      <c r="JXB3" s="47"/>
      <c r="JXC3" s="47"/>
      <c r="JXD3" s="47"/>
      <c r="JXE3" s="47"/>
      <c r="JXF3" s="47"/>
      <c r="JXG3" s="47"/>
      <c r="JXH3" s="47"/>
      <c r="JXI3" s="47"/>
      <c r="JXJ3" s="47"/>
      <c r="JXK3" s="47"/>
      <c r="JXL3" s="47"/>
      <c r="JXM3" s="47"/>
      <c r="JXN3" s="47"/>
      <c r="JXO3" s="47"/>
      <c r="JXP3" s="47"/>
      <c r="JXQ3" s="47"/>
      <c r="JXR3" s="47"/>
      <c r="JXS3" s="47"/>
      <c r="JXT3" s="47"/>
      <c r="JXU3" s="47"/>
      <c r="JXV3" s="47"/>
      <c r="JXW3" s="47"/>
      <c r="JXX3" s="47"/>
      <c r="JXY3" s="47"/>
      <c r="JXZ3" s="47"/>
      <c r="JYA3" s="47"/>
      <c r="JYB3" s="47"/>
      <c r="JYC3" s="47"/>
      <c r="JYD3" s="47"/>
      <c r="JYE3" s="47"/>
      <c r="JYF3" s="47"/>
      <c r="JYG3" s="47"/>
      <c r="JYH3" s="47"/>
      <c r="JYI3" s="47"/>
      <c r="JYJ3" s="47"/>
      <c r="JYK3" s="47"/>
      <c r="JYL3" s="47"/>
      <c r="JYM3" s="47"/>
      <c r="JYN3" s="47"/>
      <c r="JYO3" s="47"/>
      <c r="JYP3" s="47"/>
      <c r="JYQ3" s="47"/>
      <c r="JYR3" s="47"/>
      <c r="JYS3" s="47"/>
      <c r="JYT3" s="47"/>
      <c r="JYU3" s="47"/>
      <c r="JYV3" s="47"/>
      <c r="JYW3" s="47"/>
      <c r="JYX3" s="47"/>
      <c r="JYY3" s="47"/>
      <c r="JYZ3" s="47"/>
      <c r="JZA3" s="47"/>
      <c r="JZB3" s="47"/>
      <c r="JZC3" s="47"/>
      <c r="JZD3" s="47"/>
      <c r="JZE3" s="47"/>
      <c r="JZF3" s="47"/>
      <c r="JZG3" s="47"/>
      <c r="JZH3" s="47"/>
      <c r="JZI3" s="47"/>
      <c r="JZJ3" s="47"/>
      <c r="JZK3" s="47"/>
      <c r="JZL3" s="47"/>
      <c r="JZM3" s="47"/>
      <c r="JZN3" s="47"/>
      <c r="JZO3" s="47"/>
      <c r="JZP3" s="47"/>
      <c r="JZQ3" s="47"/>
      <c r="JZR3" s="47"/>
      <c r="JZS3" s="47"/>
      <c r="JZT3" s="47"/>
      <c r="JZU3" s="47"/>
      <c r="JZV3" s="47"/>
      <c r="JZW3" s="47"/>
      <c r="JZX3" s="47"/>
      <c r="JZY3" s="47"/>
      <c r="JZZ3" s="47"/>
      <c r="KAA3" s="47"/>
      <c r="KAB3" s="47"/>
      <c r="KAC3" s="47"/>
      <c r="KAD3" s="47"/>
      <c r="KAE3" s="47"/>
      <c r="KAF3" s="47"/>
      <c r="KAG3" s="47"/>
      <c r="KAH3" s="47"/>
      <c r="KAI3" s="47"/>
      <c r="KAJ3" s="47"/>
      <c r="KAK3" s="47"/>
      <c r="KAL3" s="47"/>
      <c r="KAM3" s="47"/>
      <c r="KAN3" s="47"/>
      <c r="KAO3" s="47"/>
      <c r="KAP3" s="47"/>
      <c r="KAQ3" s="47"/>
      <c r="KAR3" s="47"/>
      <c r="KAS3" s="47"/>
      <c r="KAT3" s="47"/>
      <c r="KAU3" s="47"/>
      <c r="KAV3" s="47"/>
      <c r="KAW3" s="47"/>
      <c r="KAX3" s="47"/>
      <c r="KAY3" s="47"/>
      <c r="KAZ3" s="47"/>
      <c r="KBA3" s="47"/>
      <c r="KBB3" s="47"/>
      <c r="KBC3" s="47"/>
      <c r="KBD3" s="47"/>
      <c r="KBE3" s="47"/>
      <c r="KBF3" s="47"/>
      <c r="KBG3" s="47"/>
      <c r="KBH3" s="47"/>
      <c r="KBI3" s="47"/>
      <c r="KBJ3" s="47"/>
      <c r="KBK3" s="47"/>
      <c r="KBL3" s="47"/>
      <c r="KBM3" s="47"/>
      <c r="KBN3" s="47"/>
      <c r="KBO3" s="47"/>
      <c r="KBP3" s="47"/>
      <c r="KBQ3" s="47"/>
      <c r="KBR3" s="47"/>
      <c r="KBS3" s="47"/>
      <c r="KBT3" s="47"/>
      <c r="KBU3" s="47"/>
      <c r="KBV3" s="47"/>
      <c r="KBW3" s="47"/>
      <c r="KBX3" s="47"/>
      <c r="KBY3" s="47"/>
      <c r="KBZ3" s="47"/>
      <c r="KCA3" s="47"/>
      <c r="KCB3" s="47"/>
      <c r="KCC3" s="47"/>
      <c r="KCD3" s="47"/>
      <c r="KCE3" s="47"/>
      <c r="KCF3" s="47"/>
      <c r="KCG3" s="47"/>
      <c r="KCH3" s="47"/>
      <c r="KCI3" s="47"/>
      <c r="KCJ3" s="47"/>
      <c r="KCK3" s="47"/>
      <c r="KCL3" s="47"/>
      <c r="KCM3" s="47"/>
      <c r="KCN3" s="47"/>
      <c r="KCO3" s="47"/>
      <c r="KCP3" s="47"/>
      <c r="KCQ3" s="47"/>
      <c r="KCR3" s="47"/>
      <c r="KCS3" s="47"/>
      <c r="KCT3" s="47"/>
      <c r="KCU3" s="47"/>
      <c r="KCV3" s="47"/>
      <c r="KCW3" s="47"/>
      <c r="KCX3" s="47"/>
      <c r="KCY3" s="47"/>
      <c r="KCZ3" s="47"/>
      <c r="KDA3" s="47"/>
      <c r="KDB3" s="47"/>
      <c r="KDC3" s="47"/>
      <c r="KDD3" s="47"/>
      <c r="KDE3" s="47"/>
      <c r="KDF3" s="47"/>
      <c r="KDG3" s="47"/>
      <c r="KDH3" s="47"/>
      <c r="KDI3" s="47"/>
      <c r="KDJ3" s="47"/>
      <c r="KDK3" s="47"/>
      <c r="KDL3" s="47"/>
      <c r="KDM3" s="47"/>
      <c r="KDN3" s="47"/>
      <c r="KDO3" s="47"/>
      <c r="KDP3" s="47"/>
      <c r="KDQ3" s="47"/>
      <c r="KDR3" s="47"/>
      <c r="KDS3" s="47"/>
      <c r="KDT3" s="47"/>
      <c r="KDU3" s="47"/>
      <c r="KDV3" s="47"/>
      <c r="KDW3" s="47"/>
      <c r="KDX3" s="47"/>
      <c r="KDY3" s="47"/>
      <c r="KDZ3" s="47"/>
      <c r="KEA3" s="47"/>
      <c r="KEB3" s="47"/>
      <c r="KEC3" s="47"/>
      <c r="KED3" s="47"/>
      <c r="KEE3" s="47"/>
      <c r="KEF3" s="47"/>
      <c r="KEG3" s="47"/>
      <c r="KEH3" s="47"/>
      <c r="KEI3" s="47"/>
      <c r="KEJ3" s="47"/>
      <c r="KEK3" s="47"/>
      <c r="KEL3" s="47"/>
      <c r="KEM3" s="47"/>
      <c r="KEN3" s="47"/>
      <c r="KEO3" s="47"/>
      <c r="KEP3" s="47"/>
      <c r="KEQ3" s="47"/>
      <c r="KER3" s="47"/>
      <c r="KES3" s="47"/>
      <c r="KET3" s="47"/>
      <c r="KEU3" s="47"/>
      <c r="KEV3" s="47"/>
      <c r="KEW3" s="47"/>
      <c r="KEX3" s="47"/>
      <c r="KEY3" s="47"/>
      <c r="KEZ3" s="47"/>
      <c r="KFA3" s="47"/>
      <c r="KFB3" s="47"/>
      <c r="KFC3" s="47"/>
      <c r="KFD3" s="47"/>
      <c r="KFE3" s="47"/>
      <c r="KFF3" s="47"/>
      <c r="KFG3" s="47"/>
      <c r="KFH3" s="47"/>
      <c r="KFI3" s="47"/>
      <c r="KFJ3" s="47"/>
      <c r="KFK3" s="47"/>
      <c r="KFL3" s="47"/>
      <c r="KFM3" s="47"/>
      <c r="KFN3" s="47"/>
      <c r="KFO3" s="47"/>
      <c r="KFP3" s="47"/>
      <c r="KFQ3" s="47"/>
      <c r="KFR3" s="47"/>
      <c r="KFS3" s="47"/>
      <c r="KFT3" s="47"/>
      <c r="KFU3" s="47"/>
      <c r="KFV3" s="47"/>
      <c r="KFW3" s="47"/>
      <c r="KFX3" s="47"/>
      <c r="KFY3" s="47"/>
      <c r="KFZ3" s="47"/>
      <c r="KGA3" s="47"/>
      <c r="KGB3" s="47"/>
      <c r="KGC3" s="47"/>
      <c r="KGD3" s="47"/>
      <c r="KGE3" s="47"/>
      <c r="KGF3" s="47"/>
      <c r="KGG3" s="47"/>
      <c r="KGH3" s="47"/>
      <c r="KGI3" s="47"/>
      <c r="KGJ3" s="47"/>
      <c r="KGK3" s="47"/>
      <c r="KGL3" s="47"/>
      <c r="KGM3" s="47"/>
      <c r="KGN3" s="47"/>
      <c r="KGO3" s="47"/>
      <c r="KGP3" s="47"/>
      <c r="KGQ3" s="47"/>
      <c r="KGR3" s="47"/>
      <c r="KGS3" s="47"/>
      <c r="KGT3" s="47"/>
      <c r="KGU3" s="47"/>
      <c r="KGV3" s="47"/>
      <c r="KGW3" s="47"/>
      <c r="KGX3" s="47"/>
      <c r="KGY3" s="47"/>
      <c r="KGZ3" s="47"/>
      <c r="KHA3" s="47"/>
      <c r="KHB3" s="47"/>
      <c r="KHC3" s="47"/>
      <c r="KHD3" s="47"/>
      <c r="KHE3" s="47"/>
      <c r="KHF3" s="47"/>
      <c r="KHG3" s="47"/>
      <c r="KHH3" s="47"/>
      <c r="KHI3" s="47"/>
      <c r="KHJ3" s="47"/>
      <c r="KHK3" s="47"/>
      <c r="KHL3" s="47"/>
      <c r="KHM3" s="47"/>
      <c r="KHN3" s="47"/>
      <c r="KHO3" s="47"/>
      <c r="KHP3" s="47"/>
      <c r="KHQ3" s="47"/>
      <c r="KHR3" s="47"/>
      <c r="KHS3" s="47"/>
      <c r="KHT3" s="47"/>
      <c r="KHU3" s="47"/>
      <c r="KHV3" s="47"/>
      <c r="KHW3" s="47"/>
      <c r="KHX3" s="47"/>
      <c r="KHY3" s="47"/>
      <c r="KHZ3" s="47"/>
      <c r="KIA3" s="47"/>
      <c r="KIB3" s="47"/>
      <c r="KIC3" s="47"/>
      <c r="KID3" s="47"/>
      <c r="KIE3" s="47"/>
      <c r="KIF3" s="47"/>
      <c r="KIG3" s="47"/>
      <c r="KIH3" s="47"/>
      <c r="KII3" s="47"/>
      <c r="KIJ3" s="47"/>
      <c r="KIK3" s="47"/>
      <c r="KIL3" s="47"/>
      <c r="KIM3" s="47"/>
      <c r="KIN3" s="47"/>
      <c r="KIO3" s="47"/>
      <c r="KIP3" s="47"/>
      <c r="KIQ3" s="47"/>
      <c r="KIR3" s="47"/>
      <c r="KIS3" s="47"/>
      <c r="KIT3" s="47"/>
      <c r="KIU3" s="47"/>
      <c r="KIV3" s="47"/>
      <c r="KIW3" s="47"/>
      <c r="KIX3" s="47"/>
      <c r="KIY3" s="47"/>
      <c r="KIZ3" s="47"/>
      <c r="KJA3" s="47"/>
      <c r="KJB3" s="47"/>
      <c r="KJC3" s="47"/>
      <c r="KJD3" s="47"/>
      <c r="KJE3" s="47"/>
      <c r="KJF3" s="47"/>
      <c r="KJG3" s="47"/>
      <c r="KJH3" s="47"/>
      <c r="KJI3" s="47"/>
      <c r="KJJ3" s="47"/>
      <c r="KJK3" s="47"/>
      <c r="KJL3" s="47"/>
      <c r="KJM3" s="47"/>
      <c r="KJN3" s="47"/>
      <c r="KJO3" s="47"/>
      <c r="KJP3" s="47"/>
      <c r="KJQ3" s="47"/>
      <c r="KJR3" s="47"/>
      <c r="KJS3" s="47"/>
      <c r="KJT3" s="47"/>
      <c r="KJU3" s="47"/>
      <c r="KJV3" s="47"/>
      <c r="KJW3" s="47"/>
      <c r="KJX3" s="47"/>
      <c r="KJY3" s="47"/>
      <c r="KJZ3" s="47"/>
      <c r="KKA3" s="47"/>
      <c r="KKB3" s="47"/>
      <c r="KKC3" s="47"/>
      <c r="KKD3" s="47"/>
      <c r="KKE3" s="47"/>
      <c r="KKF3" s="47"/>
      <c r="KKG3" s="47"/>
      <c r="KKH3" s="47"/>
      <c r="KKI3" s="47"/>
      <c r="KKJ3" s="47"/>
      <c r="KKK3" s="47"/>
      <c r="KKL3" s="47"/>
      <c r="KKM3" s="47"/>
      <c r="KKN3" s="47"/>
      <c r="KKO3" s="47"/>
      <c r="KKP3" s="47"/>
      <c r="KKQ3" s="47"/>
      <c r="KKR3" s="47"/>
      <c r="KKS3" s="47"/>
      <c r="KKT3" s="47"/>
      <c r="KKU3" s="47"/>
      <c r="KKV3" s="47"/>
      <c r="KKW3" s="47"/>
      <c r="KKX3" s="47"/>
      <c r="KKY3" s="47"/>
      <c r="KKZ3" s="47"/>
      <c r="KLA3" s="47"/>
      <c r="KLB3" s="47"/>
      <c r="KLC3" s="47"/>
      <c r="KLD3" s="47"/>
      <c r="KLE3" s="47"/>
      <c r="KLF3" s="47"/>
      <c r="KLG3" s="47"/>
      <c r="KLH3" s="47"/>
      <c r="KLI3" s="47"/>
      <c r="KLJ3" s="47"/>
      <c r="KLK3" s="47"/>
      <c r="KLL3" s="47"/>
      <c r="KLM3" s="47"/>
      <c r="KLN3" s="47"/>
      <c r="KLO3" s="47"/>
      <c r="KLP3" s="47"/>
      <c r="KLQ3" s="47"/>
      <c r="KLR3" s="47"/>
      <c r="KLS3" s="47"/>
      <c r="KLT3" s="47"/>
      <c r="KLU3" s="47"/>
      <c r="KLV3" s="47"/>
      <c r="KLW3" s="47"/>
      <c r="KLX3" s="47"/>
      <c r="KLY3" s="47"/>
      <c r="KLZ3" s="47"/>
      <c r="KMA3" s="47"/>
      <c r="KMB3" s="47"/>
      <c r="KMC3" s="47"/>
      <c r="KMD3" s="47"/>
      <c r="KME3" s="47"/>
      <c r="KMF3" s="47"/>
      <c r="KMG3" s="47"/>
      <c r="KMH3" s="47"/>
      <c r="KMI3" s="47"/>
      <c r="KMJ3" s="47"/>
      <c r="KMK3" s="47"/>
      <c r="KML3" s="47"/>
      <c r="KMM3" s="47"/>
      <c r="KMN3" s="47"/>
      <c r="KMO3" s="47"/>
      <c r="KMP3" s="47"/>
      <c r="KMQ3" s="47"/>
      <c r="KMR3" s="47"/>
      <c r="KMS3" s="47"/>
      <c r="KMT3" s="47"/>
      <c r="KMU3" s="47"/>
      <c r="KMV3" s="47"/>
      <c r="KMW3" s="47"/>
      <c r="KMX3" s="47"/>
      <c r="KMY3" s="47"/>
      <c r="KMZ3" s="47"/>
      <c r="KNA3" s="47"/>
      <c r="KNB3" s="47"/>
      <c r="KNC3" s="47"/>
      <c r="KND3" s="47"/>
      <c r="KNE3" s="47"/>
      <c r="KNF3" s="47"/>
      <c r="KNG3" s="47"/>
      <c r="KNH3" s="47"/>
      <c r="KNI3" s="47"/>
      <c r="KNJ3" s="47"/>
      <c r="KNK3" s="47"/>
      <c r="KNL3" s="47"/>
      <c r="KNM3" s="47"/>
      <c r="KNN3" s="47"/>
      <c r="KNO3" s="47"/>
      <c r="KNP3" s="47"/>
      <c r="KNQ3" s="47"/>
      <c r="KNR3" s="47"/>
      <c r="KNS3" s="47"/>
      <c r="KNT3" s="47"/>
      <c r="KNU3" s="47"/>
      <c r="KNV3" s="47"/>
      <c r="KNW3" s="47"/>
      <c r="KNX3" s="47"/>
      <c r="KNY3" s="47"/>
      <c r="KNZ3" s="47"/>
      <c r="KOA3" s="47"/>
      <c r="KOB3" s="47"/>
      <c r="KOC3" s="47"/>
      <c r="KOD3" s="47"/>
      <c r="KOE3" s="47"/>
      <c r="KOF3" s="47"/>
      <c r="KOG3" s="47"/>
      <c r="KOH3" s="47"/>
      <c r="KOI3" s="47"/>
      <c r="KOJ3" s="47"/>
      <c r="KOK3" s="47"/>
      <c r="KOL3" s="47"/>
      <c r="KOM3" s="47"/>
      <c r="KON3" s="47"/>
      <c r="KOO3" s="47"/>
      <c r="KOP3" s="47"/>
      <c r="KOQ3" s="47"/>
      <c r="KOR3" s="47"/>
      <c r="KOS3" s="47"/>
      <c r="KOT3" s="47"/>
      <c r="KOU3" s="47"/>
      <c r="KOV3" s="47"/>
      <c r="KOW3" s="47"/>
      <c r="KOX3" s="47"/>
      <c r="KOY3" s="47"/>
      <c r="KOZ3" s="47"/>
      <c r="KPA3" s="47"/>
      <c r="KPB3" s="47"/>
      <c r="KPC3" s="47"/>
      <c r="KPD3" s="47"/>
      <c r="KPE3" s="47"/>
      <c r="KPF3" s="47"/>
      <c r="KPG3" s="47"/>
      <c r="KPH3" s="47"/>
      <c r="KPI3" s="47"/>
      <c r="KPJ3" s="47"/>
      <c r="KPK3" s="47"/>
      <c r="KPL3" s="47"/>
      <c r="KPM3" s="47"/>
      <c r="KPN3" s="47"/>
      <c r="KPO3" s="47"/>
      <c r="KPP3" s="47"/>
      <c r="KPQ3" s="47"/>
      <c r="KPR3" s="47"/>
      <c r="KPS3" s="47"/>
      <c r="KPT3" s="47"/>
      <c r="KPU3" s="47"/>
      <c r="KPV3" s="47"/>
      <c r="KPW3" s="47"/>
      <c r="KPX3" s="47"/>
      <c r="KPY3" s="47"/>
      <c r="KPZ3" s="47"/>
      <c r="KQA3" s="47"/>
      <c r="KQB3" s="47"/>
      <c r="KQC3" s="47"/>
      <c r="KQD3" s="47"/>
      <c r="KQE3" s="47"/>
      <c r="KQF3" s="47"/>
      <c r="KQG3" s="47"/>
      <c r="KQH3" s="47"/>
      <c r="KQI3" s="47"/>
      <c r="KQJ3" s="47"/>
      <c r="KQK3" s="47"/>
      <c r="KQL3" s="47"/>
      <c r="KQM3" s="47"/>
      <c r="KQN3" s="47"/>
      <c r="KQO3" s="47"/>
      <c r="KQP3" s="47"/>
      <c r="KQQ3" s="47"/>
      <c r="KQR3" s="47"/>
      <c r="KQS3" s="47"/>
      <c r="KQT3" s="47"/>
      <c r="KQU3" s="47"/>
      <c r="KQV3" s="47"/>
      <c r="KQW3" s="47"/>
      <c r="KQX3" s="47"/>
      <c r="KQY3" s="47"/>
      <c r="KQZ3" s="47"/>
      <c r="KRA3" s="47"/>
      <c r="KRB3" s="47"/>
      <c r="KRC3" s="47"/>
      <c r="KRD3" s="47"/>
      <c r="KRE3" s="47"/>
      <c r="KRF3" s="47"/>
      <c r="KRG3" s="47"/>
      <c r="KRH3" s="47"/>
      <c r="KRI3" s="47"/>
      <c r="KRJ3" s="47"/>
      <c r="KRK3" s="47"/>
      <c r="KRL3" s="47"/>
      <c r="KRM3" s="47"/>
      <c r="KRN3" s="47"/>
      <c r="KRO3" s="47"/>
      <c r="KRP3" s="47"/>
      <c r="KRQ3" s="47"/>
      <c r="KRR3" s="47"/>
      <c r="KRS3" s="47"/>
      <c r="KRT3" s="47"/>
      <c r="KRU3" s="47"/>
      <c r="KRV3" s="47"/>
      <c r="KRW3" s="47"/>
      <c r="KRX3" s="47"/>
      <c r="KRY3" s="47"/>
      <c r="KRZ3" s="47"/>
      <c r="KSA3" s="47"/>
      <c r="KSB3" s="47"/>
      <c r="KSC3" s="47"/>
      <c r="KSD3" s="47"/>
      <c r="KSE3" s="47"/>
      <c r="KSF3" s="47"/>
      <c r="KSG3" s="47"/>
      <c r="KSH3" s="47"/>
      <c r="KSI3" s="47"/>
      <c r="KSJ3" s="47"/>
      <c r="KSK3" s="47"/>
      <c r="KSL3" s="47"/>
      <c r="KSM3" s="47"/>
      <c r="KSN3" s="47"/>
      <c r="KSO3" s="47"/>
      <c r="KSP3" s="47"/>
      <c r="KSQ3" s="47"/>
      <c r="KSR3" s="47"/>
      <c r="KSS3" s="47"/>
      <c r="KST3" s="47"/>
      <c r="KSU3" s="47"/>
      <c r="KSV3" s="47"/>
      <c r="KSW3" s="47"/>
      <c r="KSX3" s="47"/>
      <c r="KSY3" s="47"/>
      <c r="KSZ3" s="47"/>
      <c r="KTA3" s="47"/>
      <c r="KTB3" s="47"/>
      <c r="KTC3" s="47"/>
      <c r="KTD3" s="47"/>
      <c r="KTE3" s="47"/>
      <c r="KTF3" s="47"/>
      <c r="KTG3" s="47"/>
      <c r="KTH3" s="47"/>
      <c r="KTI3" s="47"/>
      <c r="KTJ3" s="47"/>
      <c r="KTK3" s="47"/>
      <c r="KTL3" s="47"/>
      <c r="KTM3" s="47"/>
      <c r="KTN3" s="47"/>
      <c r="KTO3" s="47"/>
      <c r="KTP3" s="47"/>
      <c r="KTQ3" s="47"/>
      <c r="KTR3" s="47"/>
      <c r="KTS3" s="47"/>
      <c r="KTT3" s="47"/>
      <c r="KTU3" s="47"/>
      <c r="KTV3" s="47"/>
      <c r="KTW3" s="47"/>
      <c r="KTX3" s="47"/>
      <c r="KTY3" s="47"/>
      <c r="KTZ3" s="47"/>
      <c r="KUA3" s="47"/>
      <c r="KUB3" s="47"/>
      <c r="KUC3" s="47"/>
      <c r="KUD3" s="47"/>
      <c r="KUE3" s="47"/>
      <c r="KUF3" s="47"/>
      <c r="KUG3" s="47"/>
      <c r="KUH3" s="47"/>
      <c r="KUI3" s="47"/>
      <c r="KUJ3" s="47"/>
      <c r="KUK3" s="47"/>
      <c r="KUL3" s="47"/>
      <c r="KUM3" s="47"/>
      <c r="KUN3" s="47"/>
      <c r="KUO3" s="47"/>
      <c r="KUP3" s="47"/>
      <c r="KUQ3" s="47"/>
      <c r="KUR3" s="47"/>
      <c r="KUS3" s="47"/>
      <c r="KUT3" s="47"/>
      <c r="KUU3" s="47"/>
      <c r="KUV3" s="47"/>
      <c r="KUW3" s="47"/>
      <c r="KUX3" s="47"/>
      <c r="KUY3" s="47"/>
      <c r="KUZ3" s="47"/>
      <c r="KVA3" s="47"/>
      <c r="KVB3" s="47"/>
      <c r="KVC3" s="47"/>
      <c r="KVD3" s="47"/>
      <c r="KVE3" s="47"/>
      <c r="KVF3" s="47"/>
      <c r="KVG3" s="47"/>
      <c r="KVH3" s="47"/>
      <c r="KVI3" s="47"/>
      <c r="KVJ3" s="47"/>
      <c r="KVK3" s="47"/>
      <c r="KVL3" s="47"/>
      <c r="KVM3" s="47"/>
      <c r="KVN3" s="47"/>
      <c r="KVO3" s="47"/>
      <c r="KVP3" s="47"/>
      <c r="KVQ3" s="47"/>
      <c r="KVR3" s="47"/>
      <c r="KVS3" s="47"/>
      <c r="KVT3" s="47"/>
      <c r="KVU3" s="47"/>
      <c r="KVV3" s="47"/>
      <c r="KVW3" s="47"/>
      <c r="KVX3" s="47"/>
      <c r="KVY3" s="47"/>
      <c r="KVZ3" s="47"/>
      <c r="KWA3" s="47"/>
      <c r="KWB3" s="47"/>
      <c r="KWC3" s="47"/>
      <c r="KWD3" s="47"/>
      <c r="KWE3" s="47"/>
      <c r="KWF3" s="47"/>
      <c r="KWG3" s="47"/>
      <c r="KWH3" s="47"/>
      <c r="KWI3" s="47"/>
      <c r="KWJ3" s="47"/>
      <c r="KWK3" s="47"/>
      <c r="KWL3" s="47"/>
      <c r="KWM3" s="47"/>
      <c r="KWN3" s="47"/>
      <c r="KWO3" s="47"/>
      <c r="KWP3" s="47"/>
      <c r="KWQ3" s="47"/>
      <c r="KWR3" s="47"/>
      <c r="KWS3" s="47"/>
      <c r="KWT3" s="47"/>
      <c r="KWU3" s="47"/>
      <c r="KWV3" s="47"/>
      <c r="KWW3" s="47"/>
      <c r="KWX3" s="47"/>
      <c r="KWY3" s="47"/>
      <c r="KWZ3" s="47"/>
      <c r="KXA3" s="47"/>
      <c r="KXB3" s="47"/>
      <c r="KXC3" s="47"/>
      <c r="KXD3" s="47"/>
      <c r="KXE3" s="47"/>
      <c r="KXF3" s="47"/>
      <c r="KXG3" s="47"/>
      <c r="KXH3" s="47"/>
      <c r="KXI3" s="47"/>
      <c r="KXJ3" s="47"/>
      <c r="KXK3" s="47"/>
      <c r="KXL3" s="47"/>
      <c r="KXM3" s="47"/>
      <c r="KXN3" s="47"/>
      <c r="KXO3" s="47"/>
      <c r="KXP3" s="47"/>
      <c r="KXQ3" s="47"/>
      <c r="KXR3" s="47"/>
      <c r="KXS3" s="47"/>
      <c r="KXT3" s="47"/>
      <c r="KXU3" s="47"/>
      <c r="KXV3" s="47"/>
      <c r="KXW3" s="47"/>
      <c r="KXX3" s="47"/>
      <c r="KXY3" s="47"/>
      <c r="KXZ3" s="47"/>
      <c r="KYA3" s="47"/>
      <c r="KYB3" s="47"/>
      <c r="KYC3" s="47"/>
      <c r="KYD3" s="47"/>
      <c r="KYE3" s="47"/>
      <c r="KYF3" s="47"/>
      <c r="KYG3" s="47"/>
      <c r="KYH3" s="47"/>
      <c r="KYI3" s="47"/>
      <c r="KYJ3" s="47"/>
      <c r="KYK3" s="47"/>
      <c r="KYL3" s="47"/>
      <c r="KYM3" s="47"/>
      <c r="KYN3" s="47"/>
      <c r="KYO3" s="47"/>
      <c r="KYP3" s="47"/>
      <c r="KYQ3" s="47"/>
      <c r="KYR3" s="47"/>
      <c r="KYS3" s="47"/>
      <c r="KYT3" s="47"/>
      <c r="KYU3" s="47"/>
      <c r="KYV3" s="47"/>
      <c r="KYW3" s="47"/>
      <c r="KYX3" s="47"/>
      <c r="KYY3" s="47"/>
      <c r="KYZ3" s="47"/>
      <c r="KZA3" s="47"/>
      <c r="KZB3" s="47"/>
      <c r="KZC3" s="47"/>
      <c r="KZD3" s="47"/>
      <c r="KZE3" s="47"/>
      <c r="KZF3" s="47"/>
      <c r="KZG3" s="47"/>
      <c r="KZH3" s="47"/>
      <c r="KZI3" s="47"/>
      <c r="KZJ3" s="47"/>
      <c r="KZK3" s="47"/>
      <c r="KZL3" s="47"/>
      <c r="KZM3" s="47"/>
      <c r="KZN3" s="47"/>
      <c r="KZO3" s="47"/>
      <c r="KZP3" s="47"/>
      <c r="KZQ3" s="47"/>
      <c r="KZR3" s="47"/>
      <c r="KZS3" s="47"/>
      <c r="KZT3" s="47"/>
      <c r="KZU3" s="47"/>
      <c r="KZV3" s="47"/>
      <c r="KZW3" s="47"/>
      <c r="KZX3" s="47"/>
      <c r="KZY3" s="47"/>
      <c r="KZZ3" s="47"/>
      <c r="LAA3" s="47"/>
      <c r="LAB3" s="47"/>
      <c r="LAC3" s="47"/>
      <c r="LAD3" s="47"/>
      <c r="LAE3" s="47"/>
      <c r="LAF3" s="47"/>
      <c r="LAG3" s="47"/>
      <c r="LAH3" s="47"/>
      <c r="LAI3" s="47"/>
      <c r="LAJ3" s="47"/>
      <c r="LAK3" s="47"/>
      <c r="LAL3" s="47"/>
      <c r="LAM3" s="47"/>
      <c r="LAN3" s="47"/>
      <c r="LAO3" s="47"/>
      <c r="LAP3" s="47"/>
      <c r="LAQ3" s="47"/>
      <c r="LAR3" s="47"/>
      <c r="LAS3" s="47"/>
      <c r="LAT3" s="47"/>
      <c r="LAU3" s="47"/>
      <c r="LAV3" s="47"/>
      <c r="LAW3" s="47"/>
      <c r="LAX3" s="47"/>
      <c r="LAY3" s="47"/>
      <c r="LAZ3" s="47"/>
      <c r="LBA3" s="47"/>
      <c r="LBB3" s="47"/>
      <c r="LBC3" s="47"/>
      <c r="LBD3" s="47"/>
      <c r="LBE3" s="47"/>
      <c r="LBF3" s="47"/>
      <c r="LBG3" s="47"/>
      <c r="LBH3" s="47"/>
      <c r="LBI3" s="47"/>
      <c r="LBJ3" s="47"/>
      <c r="LBK3" s="47"/>
      <c r="LBL3" s="47"/>
      <c r="LBM3" s="47"/>
      <c r="LBN3" s="47"/>
      <c r="LBO3" s="47"/>
      <c r="LBP3" s="47"/>
      <c r="LBQ3" s="47"/>
      <c r="LBR3" s="47"/>
      <c r="LBS3" s="47"/>
      <c r="LBT3" s="47"/>
      <c r="LBU3" s="47"/>
      <c r="LBV3" s="47"/>
      <c r="LBW3" s="47"/>
      <c r="LBX3" s="47"/>
      <c r="LBY3" s="47"/>
      <c r="LBZ3" s="47"/>
      <c r="LCA3" s="47"/>
      <c r="LCB3" s="47"/>
      <c r="LCC3" s="47"/>
      <c r="LCD3" s="47"/>
      <c r="LCE3" s="47"/>
      <c r="LCF3" s="47"/>
      <c r="LCG3" s="47"/>
      <c r="LCH3" s="47"/>
      <c r="LCI3" s="47"/>
      <c r="LCJ3" s="47"/>
      <c r="LCK3" s="47"/>
      <c r="LCL3" s="47"/>
      <c r="LCM3" s="47"/>
      <c r="LCN3" s="47"/>
      <c r="LCO3" s="47"/>
      <c r="LCP3" s="47"/>
      <c r="LCQ3" s="47"/>
      <c r="LCR3" s="47"/>
      <c r="LCS3" s="47"/>
      <c r="LCT3" s="47"/>
      <c r="LCU3" s="47"/>
      <c r="LCV3" s="47"/>
      <c r="LCW3" s="47"/>
      <c r="LCX3" s="47"/>
      <c r="LCY3" s="47"/>
      <c r="LCZ3" s="47"/>
      <c r="LDA3" s="47"/>
      <c r="LDB3" s="47"/>
      <c r="LDC3" s="47"/>
      <c r="LDD3" s="47"/>
      <c r="LDE3" s="47"/>
      <c r="LDF3" s="47"/>
      <c r="LDG3" s="47"/>
      <c r="LDH3" s="47"/>
      <c r="LDI3" s="47"/>
      <c r="LDJ3" s="47"/>
      <c r="LDK3" s="47"/>
      <c r="LDL3" s="47"/>
      <c r="LDM3" s="47"/>
      <c r="LDN3" s="47"/>
      <c r="LDO3" s="47"/>
      <c r="LDP3" s="47"/>
      <c r="LDQ3" s="47"/>
      <c r="LDR3" s="47"/>
      <c r="LDS3" s="47"/>
      <c r="LDT3" s="47"/>
      <c r="LDU3" s="47"/>
      <c r="LDV3" s="47"/>
      <c r="LDW3" s="47"/>
      <c r="LDX3" s="47"/>
      <c r="LDY3" s="47"/>
      <c r="LDZ3" s="47"/>
      <c r="LEA3" s="47"/>
      <c r="LEB3" s="47"/>
      <c r="LEC3" s="47"/>
      <c r="LED3" s="47"/>
      <c r="LEE3" s="47"/>
      <c r="LEF3" s="47"/>
      <c r="LEG3" s="47"/>
      <c r="LEH3" s="47"/>
      <c r="LEI3" s="47"/>
      <c r="LEJ3" s="47"/>
      <c r="LEK3" s="47"/>
      <c r="LEL3" s="47"/>
      <c r="LEM3" s="47"/>
      <c r="LEN3" s="47"/>
      <c r="LEO3" s="47"/>
      <c r="LEP3" s="47"/>
      <c r="LEQ3" s="47"/>
      <c r="LER3" s="47"/>
      <c r="LES3" s="47"/>
      <c r="LET3" s="47"/>
      <c r="LEU3" s="47"/>
      <c r="LEV3" s="47"/>
      <c r="LEW3" s="47"/>
      <c r="LEX3" s="47"/>
      <c r="LEY3" s="47"/>
      <c r="LEZ3" s="47"/>
      <c r="LFA3" s="47"/>
      <c r="LFB3" s="47"/>
      <c r="LFC3" s="47"/>
      <c r="LFD3" s="47"/>
      <c r="LFE3" s="47"/>
      <c r="LFF3" s="47"/>
      <c r="LFG3" s="47"/>
      <c r="LFH3" s="47"/>
      <c r="LFI3" s="47"/>
      <c r="LFJ3" s="47"/>
      <c r="LFK3" s="47"/>
      <c r="LFL3" s="47"/>
      <c r="LFM3" s="47"/>
      <c r="LFN3" s="47"/>
      <c r="LFO3" s="47"/>
      <c r="LFP3" s="47"/>
      <c r="LFQ3" s="47"/>
      <c r="LFR3" s="47"/>
      <c r="LFS3" s="47"/>
      <c r="LFT3" s="47"/>
      <c r="LFU3" s="47"/>
      <c r="LFV3" s="47"/>
      <c r="LFW3" s="47"/>
      <c r="LFX3" s="47"/>
      <c r="LFY3" s="47"/>
      <c r="LFZ3" s="47"/>
      <c r="LGA3" s="47"/>
      <c r="LGB3" s="47"/>
      <c r="LGC3" s="47"/>
      <c r="LGD3" s="47"/>
      <c r="LGE3" s="47"/>
      <c r="LGF3" s="47"/>
      <c r="LGG3" s="47"/>
      <c r="LGH3" s="47"/>
      <c r="LGI3" s="47"/>
      <c r="LGJ3" s="47"/>
      <c r="LGK3" s="47"/>
      <c r="LGL3" s="47"/>
      <c r="LGM3" s="47"/>
      <c r="LGN3" s="47"/>
      <c r="LGO3" s="47"/>
      <c r="LGP3" s="47"/>
      <c r="LGQ3" s="47"/>
      <c r="LGR3" s="47"/>
      <c r="LGS3" s="47"/>
      <c r="LGT3" s="47"/>
      <c r="LGU3" s="47"/>
      <c r="LGV3" s="47"/>
      <c r="LGW3" s="47"/>
      <c r="LGX3" s="47"/>
      <c r="LGY3" s="47"/>
      <c r="LGZ3" s="47"/>
      <c r="LHA3" s="47"/>
      <c r="LHB3" s="47"/>
      <c r="LHC3" s="47"/>
      <c r="LHD3" s="47"/>
      <c r="LHE3" s="47"/>
      <c r="LHF3" s="47"/>
      <c r="LHG3" s="47"/>
      <c r="LHH3" s="47"/>
      <c r="LHI3" s="47"/>
      <c r="LHJ3" s="47"/>
      <c r="LHK3" s="47"/>
      <c r="LHL3" s="47"/>
      <c r="LHM3" s="47"/>
      <c r="LHN3" s="47"/>
      <c r="LHO3" s="47"/>
      <c r="LHP3" s="47"/>
      <c r="LHQ3" s="47"/>
      <c r="LHR3" s="47"/>
      <c r="LHS3" s="47"/>
      <c r="LHT3" s="47"/>
      <c r="LHU3" s="47"/>
      <c r="LHV3" s="47"/>
      <c r="LHW3" s="47"/>
      <c r="LHX3" s="47"/>
      <c r="LHY3" s="47"/>
      <c r="LHZ3" s="47"/>
      <c r="LIA3" s="47"/>
      <c r="LIB3" s="47"/>
      <c r="LIC3" s="47"/>
      <c r="LID3" s="47"/>
      <c r="LIE3" s="47"/>
      <c r="LIF3" s="47"/>
      <c r="LIG3" s="47"/>
      <c r="LIH3" s="47"/>
      <c r="LII3" s="47"/>
      <c r="LIJ3" s="47"/>
      <c r="LIK3" s="47"/>
      <c r="LIL3" s="47"/>
      <c r="LIM3" s="47"/>
      <c r="LIN3" s="47"/>
      <c r="LIO3" s="47"/>
      <c r="LIP3" s="47"/>
      <c r="LIQ3" s="47"/>
      <c r="LIR3" s="47"/>
      <c r="LIS3" s="47"/>
      <c r="LIT3" s="47"/>
      <c r="LIU3" s="47"/>
      <c r="LIV3" s="47"/>
      <c r="LIW3" s="47"/>
      <c r="LIX3" s="47"/>
      <c r="LIY3" s="47"/>
      <c r="LIZ3" s="47"/>
      <c r="LJA3" s="47"/>
      <c r="LJB3" s="47"/>
      <c r="LJC3" s="47"/>
      <c r="LJD3" s="47"/>
      <c r="LJE3" s="47"/>
      <c r="LJF3" s="47"/>
      <c r="LJG3" s="47"/>
      <c r="LJH3" s="47"/>
      <c r="LJI3" s="47"/>
      <c r="LJJ3" s="47"/>
      <c r="LJK3" s="47"/>
      <c r="LJL3" s="47"/>
      <c r="LJM3" s="47"/>
      <c r="LJN3" s="47"/>
      <c r="LJO3" s="47"/>
      <c r="LJP3" s="47"/>
      <c r="LJQ3" s="47"/>
      <c r="LJR3" s="47"/>
      <c r="LJS3" s="47"/>
      <c r="LJT3" s="47"/>
      <c r="LJU3" s="47"/>
      <c r="LJV3" s="47"/>
      <c r="LJW3" s="47"/>
      <c r="LJX3" s="47"/>
      <c r="LJY3" s="47"/>
      <c r="LJZ3" s="47"/>
      <c r="LKA3" s="47"/>
      <c r="LKB3" s="47"/>
      <c r="LKC3" s="47"/>
      <c r="LKD3" s="47"/>
      <c r="LKE3" s="47"/>
      <c r="LKF3" s="47"/>
      <c r="LKG3" s="47"/>
      <c r="LKH3" s="47"/>
      <c r="LKI3" s="47"/>
      <c r="LKJ3" s="47"/>
      <c r="LKK3" s="47"/>
      <c r="LKL3" s="47"/>
      <c r="LKM3" s="47"/>
      <c r="LKN3" s="47"/>
      <c r="LKO3" s="47"/>
      <c r="LKP3" s="47"/>
      <c r="LKQ3" s="47"/>
      <c r="LKR3" s="47"/>
      <c r="LKS3" s="47"/>
      <c r="LKT3" s="47"/>
      <c r="LKU3" s="47"/>
      <c r="LKV3" s="47"/>
      <c r="LKW3" s="47"/>
      <c r="LKX3" s="47"/>
      <c r="LKY3" s="47"/>
      <c r="LKZ3" s="47"/>
      <c r="LLA3" s="47"/>
      <c r="LLB3" s="47"/>
      <c r="LLC3" s="47"/>
      <c r="LLD3" s="47"/>
      <c r="LLE3" s="47"/>
      <c r="LLF3" s="47"/>
      <c r="LLG3" s="47"/>
      <c r="LLH3" s="47"/>
      <c r="LLI3" s="47"/>
      <c r="LLJ3" s="47"/>
      <c r="LLK3" s="47"/>
      <c r="LLL3" s="47"/>
      <c r="LLM3" s="47"/>
      <c r="LLN3" s="47"/>
      <c r="LLO3" s="47"/>
      <c r="LLP3" s="47"/>
      <c r="LLQ3" s="47"/>
      <c r="LLR3" s="47"/>
      <c r="LLS3" s="47"/>
      <c r="LLT3" s="47"/>
      <c r="LLU3" s="47"/>
      <c r="LLV3" s="47"/>
      <c r="LLW3" s="47"/>
      <c r="LLX3" s="47"/>
      <c r="LLY3" s="47"/>
      <c r="LLZ3" s="47"/>
      <c r="LMA3" s="47"/>
      <c r="LMB3" s="47"/>
      <c r="LMC3" s="47"/>
      <c r="LMD3" s="47"/>
      <c r="LME3" s="47"/>
      <c r="LMF3" s="47"/>
      <c r="LMG3" s="47"/>
      <c r="LMH3" s="47"/>
      <c r="LMI3" s="47"/>
      <c r="LMJ3" s="47"/>
      <c r="LMK3" s="47"/>
      <c r="LML3" s="47"/>
      <c r="LMM3" s="47"/>
      <c r="LMN3" s="47"/>
      <c r="LMO3" s="47"/>
      <c r="LMP3" s="47"/>
      <c r="LMQ3" s="47"/>
      <c r="LMR3" s="47"/>
      <c r="LMS3" s="47"/>
      <c r="LMT3" s="47"/>
      <c r="LMU3" s="47"/>
      <c r="LMV3" s="47"/>
      <c r="LMW3" s="47"/>
      <c r="LMX3" s="47"/>
      <c r="LMY3" s="47"/>
      <c r="LMZ3" s="47"/>
      <c r="LNA3" s="47"/>
      <c r="LNB3" s="47"/>
      <c r="LNC3" s="47"/>
      <c r="LND3" s="47"/>
      <c r="LNE3" s="47"/>
      <c r="LNF3" s="47"/>
      <c r="LNG3" s="47"/>
      <c r="LNH3" s="47"/>
      <c r="LNI3" s="47"/>
      <c r="LNJ3" s="47"/>
      <c r="LNK3" s="47"/>
      <c r="LNL3" s="47"/>
      <c r="LNM3" s="47"/>
      <c r="LNN3" s="47"/>
      <c r="LNO3" s="47"/>
      <c r="LNP3" s="47"/>
      <c r="LNQ3" s="47"/>
      <c r="LNR3" s="47"/>
      <c r="LNS3" s="47"/>
      <c r="LNT3" s="47"/>
      <c r="LNU3" s="47"/>
      <c r="LNV3" s="47"/>
      <c r="LNW3" s="47"/>
      <c r="LNX3" s="47"/>
      <c r="LNY3" s="47"/>
      <c r="LNZ3" s="47"/>
      <c r="LOA3" s="47"/>
      <c r="LOB3" s="47"/>
      <c r="LOC3" s="47"/>
      <c r="LOD3" s="47"/>
      <c r="LOE3" s="47"/>
      <c r="LOF3" s="47"/>
      <c r="LOG3" s="47"/>
      <c r="LOH3" s="47"/>
      <c r="LOI3" s="47"/>
      <c r="LOJ3" s="47"/>
      <c r="LOK3" s="47"/>
      <c r="LOL3" s="47"/>
      <c r="LOM3" s="47"/>
      <c r="LON3" s="47"/>
      <c r="LOO3" s="47"/>
      <c r="LOP3" s="47"/>
      <c r="LOQ3" s="47"/>
      <c r="LOR3" s="47"/>
      <c r="LOS3" s="47"/>
      <c r="LOT3" s="47"/>
      <c r="LOU3" s="47"/>
      <c r="LOV3" s="47"/>
      <c r="LOW3" s="47"/>
      <c r="LOX3" s="47"/>
      <c r="LOY3" s="47"/>
      <c r="LOZ3" s="47"/>
      <c r="LPA3" s="47"/>
      <c r="LPB3" s="47"/>
      <c r="LPC3" s="47"/>
      <c r="LPD3" s="47"/>
      <c r="LPE3" s="47"/>
      <c r="LPF3" s="47"/>
      <c r="LPG3" s="47"/>
      <c r="LPH3" s="47"/>
      <c r="LPI3" s="47"/>
      <c r="LPJ3" s="47"/>
      <c r="LPK3" s="47"/>
      <c r="LPL3" s="47"/>
      <c r="LPM3" s="47"/>
      <c r="LPN3" s="47"/>
      <c r="LPO3" s="47"/>
      <c r="LPP3" s="47"/>
      <c r="LPQ3" s="47"/>
      <c r="LPR3" s="47"/>
      <c r="LPS3" s="47"/>
      <c r="LPT3" s="47"/>
      <c r="LPU3" s="47"/>
      <c r="LPV3" s="47"/>
      <c r="LPW3" s="47"/>
      <c r="LPX3" s="47"/>
      <c r="LPY3" s="47"/>
      <c r="LPZ3" s="47"/>
      <c r="LQA3" s="47"/>
      <c r="LQB3" s="47"/>
      <c r="LQC3" s="47"/>
      <c r="LQD3" s="47"/>
      <c r="LQE3" s="47"/>
      <c r="LQF3" s="47"/>
      <c r="LQG3" s="47"/>
      <c r="LQH3" s="47"/>
      <c r="LQI3" s="47"/>
      <c r="LQJ3" s="47"/>
      <c r="LQK3" s="47"/>
      <c r="LQL3" s="47"/>
      <c r="LQM3" s="47"/>
      <c r="LQN3" s="47"/>
      <c r="LQO3" s="47"/>
      <c r="LQP3" s="47"/>
      <c r="LQQ3" s="47"/>
      <c r="LQR3" s="47"/>
      <c r="LQS3" s="47"/>
      <c r="LQT3" s="47"/>
      <c r="LQU3" s="47"/>
      <c r="LQV3" s="47"/>
      <c r="LQW3" s="47"/>
      <c r="LQX3" s="47"/>
      <c r="LQY3" s="47"/>
      <c r="LQZ3" s="47"/>
      <c r="LRA3" s="47"/>
      <c r="LRB3" s="47"/>
      <c r="LRC3" s="47"/>
      <c r="LRD3" s="47"/>
      <c r="LRE3" s="47"/>
      <c r="LRF3" s="47"/>
      <c r="LRG3" s="47"/>
      <c r="LRH3" s="47"/>
      <c r="LRI3" s="47"/>
      <c r="LRJ3" s="47"/>
      <c r="LRK3" s="47"/>
      <c r="LRL3" s="47"/>
      <c r="LRM3" s="47"/>
      <c r="LRN3" s="47"/>
      <c r="LRO3" s="47"/>
      <c r="LRP3" s="47"/>
      <c r="LRQ3" s="47"/>
      <c r="LRR3" s="47"/>
      <c r="LRS3" s="47"/>
      <c r="LRT3" s="47"/>
      <c r="LRU3" s="47"/>
      <c r="LRV3" s="47"/>
      <c r="LRW3" s="47"/>
      <c r="LRX3" s="47"/>
      <c r="LRY3" s="47"/>
      <c r="LRZ3" s="47"/>
      <c r="LSA3" s="47"/>
      <c r="LSB3" s="47"/>
      <c r="LSC3" s="47"/>
      <c r="LSD3" s="47"/>
      <c r="LSE3" s="47"/>
      <c r="LSF3" s="47"/>
      <c r="LSG3" s="47"/>
      <c r="LSH3" s="47"/>
      <c r="LSI3" s="47"/>
      <c r="LSJ3" s="47"/>
      <c r="LSK3" s="47"/>
      <c r="LSL3" s="47"/>
      <c r="LSM3" s="47"/>
      <c r="LSN3" s="47"/>
      <c r="LSO3" s="47"/>
      <c r="LSP3" s="47"/>
      <c r="LSQ3" s="47"/>
      <c r="LSR3" s="47"/>
      <c r="LSS3" s="47"/>
      <c r="LST3" s="47"/>
      <c r="LSU3" s="47"/>
      <c r="LSV3" s="47"/>
      <c r="LSW3" s="47"/>
      <c r="LSX3" s="47"/>
      <c r="LSY3" s="47"/>
      <c r="LSZ3" s="47"/>
      <c r="LTA3" s="47"/>
      <c r="LTB3" s="47"/>
      <c r="LTC3" s="47"/>
      <c r="LTD3" s="47"/>
      <c r="LTE3" s="47"/>
      <c r="LTF3" s="47"/>
      <c r="LTG3" s="47"/>
      <c r="LTH3" s="47"/>
      <c r="LTI3" s="47"/>
      <c r="LTJ3" s="47"/>
      <c r="LTK3" s="47"/>
      <c r="LTL3" s="47"/>
      <c r="LTM3" s="47"/>
      <c r="LTN3" s="47"/>
      <c r="LTO3" s="47"/>
      <c r="LTP3" s="47"/>
      <c r="LTQ3" s="47"/>
      <c r="LTR3" s="47"/>
      <c r="LTS3" s="47"/>
      <c r="LTT3" s="47"/>
      <c r="LTU3" s="47"/>
      <c r="LTV3" s="47"/>
      <c r="LTW3" s="47"/>
      <c r="LTX3" s="47"/>
      <c r="LTY3" s="47"/>
      <c r="LTZ3" s="47"/>
      <c r="LUA3" s="47"/>
      <c r="LUB3" s="47"/>
      <c r="LUC3" s="47"/>
      <c r="LUD3" s="47"/>
      <c r="LUE3" s="47"/>
      <c r="LUF3" s="47"/>
      <c r="LUG3" s="47"/>
      <c r="LUH3" s="47"/>
      <c r="LUI3" s="47"/>
      <c r="LUJ3" s="47"/>
      <c r="LUK3" s="47"/>
      <c r="LUL3" s="47"/>
      <c r="LUM3" s="47"/>
      <c r="LUN3" s="47"/>
      <c r="LUO3" s="47"/>
      <c r="LUP3" s="47"/>
      <c r="LUQ3" s="47"/>
      <c r="LUR3" s="47"/>
      <c r="LUS3" s="47"/>
      <c r="LUT3" s="47"/>
      <c r="LUU3" s="47"/>
      <c r="LUV3" s="47"/>
      <c r="LUW3" s="47"/>
      <c r="LUX3" s="47"/>
      <c r="LUY3" s="47"/>
      <c r="LUZ3" s="47"/>
      <c r="LVA3" s="47"/>
      <c r="LVB3" s="47"/>
      <c r="LVC3" s="47"/>
      <c r="LVD3" s="47"/>
      <c r="LVE3" s="47"/>
      <c r="LVF3" s="47"/>
      <c r="LVG3" s="47"/>
      <c r="LVH3" s="47"/>
      <c r="LVI3" s="47"/>
      <c r="LVJ3" s="47"/>
      <c r="LVK3" s="47"/>
      <c r="LVL3" s="47"/>
      <c r="LVM3" s="47"/>
      <c r="LVN3" s="47"/>
      <c r="LVO3" s="47"/>
      <c r="LVP3" s="47"/>
      <c r="LVQ3" s="47"/>
      <c r="LVR3" s="47"/>
      <c r="LVS3" s="47"/>
      <c r="LVT3" s="47"/>
      <c r="LVU3" s="47"/>
      <c r="LVV3" s="47"/>
      <c r="LVW3" s="47"/>
      <c r="LVX3" s="47"/>
      <c r="LVY3" s="47"/>
      <c r="LVZ3" s="47"/>
      <c r="LWA3" s="47"/>
      <c r="LWB3" s="47"/>
      <c r="LWC3" s="47"/>
      <c r="LWD3" s="47"/>
      <c r="LWE3" s="47"/>
      <c r="LWF3" s="47"/>
      <c r="LWG3" s="47"/>
      <c r="LWH3" s="47"/>
      <c r="LWI3" s="47"/>
      <c r="LWJ3" s="47"/>
      <c r="LWK3" s="47"/>
      <c r="LWL3" s="47"/>
      <c r="LWM3" s="47"/>
      <c r="LWN3" s="47"/>
      <c r="LWO3" s="47"/>
      <c r="LWP3" s="47"/>
      <c r="LWQ3" s="47"/>
      <c r="LWR3" s="47"/>
      <c r="LWS3" s="47"/>
      <c r="LWT3" s="47"/>
      <c r="LWU3" s="47"/>
      <c r="LWV3" s="47"/>
      <c r="LWW3" s="47"/>
      <c r="LWX3" s="47"/>
      <c r="LWY3" s="47"/>
      <c r="LWZ3" s="47"/>
      <c r="LXA3" s="47"/>
      <c r="LXB3" s="47"/>
      <c r="LXC3" s="47"/>
      <c r="LXD3" s="47"/>
      <c r="LXE3" s="47"/>
      <c r="LXF3" s="47"/>
      <c r="LXG3" s="47"/>
      <c r="LXH3" s="47"/>
      <c r="LXI3" s="47"/>
      <c r="LXJ3" s="47"/>
      <c r="LXK3" s="47"/>
      <c r="LXL3" s="47"/>
      <c r="LXM3" s="47"/>
      <c r="LXN3" s="47"/>
      <c r="LXO3" s="47"/>
      <c r="LXP3" s="47"/>
      <c r="LXQ3" s="47"/>
      <c r="LXR3" s="47"/>
      <c r="LXS3" s="47"/>
      <c r="LXT3" s="47"/>
      <c r="LXU3" s="47"/>
      <c r="LXV3" s="47"/>
      <c r="LXW3" s="47"/>
      <c r="LXX3" s="47"/>
      <c r="LXY3" s="47"/>
      <c r="LXZ3" s="47"/>
      <c r="LYA3" s="47"/>
      <c r="LYB3" s="47"/>
      <c r="LYC3" s="47"/>
      <c r="LYD3" s="47"/>
      <c r="LYE3" s="47"/>
      <c r="LYF3" s="47"/>
      <c r="LYG3" s="47"/>
      <c r="LYH3" s="47"/>
      <c r="LYI3" s="47"/>
      <c r="LYJ3" s="47"/>
      <c r="LYK3" s="47"/>
      <c r="LYL3" s="47"/>
      <c r="LYM3" s="47"/>
      <c r="LYN3" s="47"/>
      <c r="LYO3" s="47"/>
      <c r="LYP3" s="47"/>
      <c r="LYQ3" s="47"/>
      <c r="LYR3" s="47"/>
      <c r="LYS3" s="47"/>
      <c r="LYT3" s="47"/>
      <c r="LYU3" s="47"/>
      <c r="LYV3" s="47"/>
      <c r="LYW3" s="47"/>
      <c r="LYX3" s="47"/>
      <c r="LYY3" s="47"/>
      <c r="LYZ3" s="47"/>
      <c r="LZA3" s="47"/>
      <c r="LZB3" s="47"/>
      <c r="LZC3" s="47"/>
      <c r="LZD3" s="47"/>
      <c r="LZE3" s="47"/>
      <c r="LZF3" s="47"/>
      <c r="LZG3" s="47"/>
      <c r="LZH3" s="47"/>
      <c r="LZI3" s="47"/>
      <c r="LZJ3" s="47"/>
      <c r="LZK3" s="47"/>
      <c r="LZL3" s="47"/>
      <c r="LZM3" s="47"/>
      <c r="LZN3" s="47"/>
      <c r="LZO3" s="47"/>
      <c r="LZP3" s="47"/>
      <c r="LZQ3" s="47"/>
      <c r="LZR3" s="47"/>
      <c r="LZS3" s="47"/>
      <c r="LZT3" s="47"/>
      <c r="LZU3" s="47"/>
      <c r="LZV3" s="47"/>
      <c r="LZW3" s="47"/>
      <c r="LZX3" s="47"/>
      <c r="LZY3" s="47"/>
      <c r="LZZ3" s="47"/>
      <c r="MAA3" s="47"/>
      <c r="MAB3" s="47"/>
      <c r="MAC3" s="47"/>
      <c r="MAD3" s="47"/>
      <c r="MAE3" s="47"/>
      <c r="MAF3" s="47"/>
      <c r="MAG3" s="47"/>
      <c r="MAH3" s="47"/>
      <c r="MAI3" s="47"/>
      <c r="MAJ3" s="47"/>
      <c r="MAK3" s="47"/>
      <c r="MAL3" s="47"/>
      <c r="MAM3" s="47"/>
      <c r="MAN3" s="47"/>
      <c r="MAO3" s="47"/>
      <c r="MAP3" s="47"/>
      <c r="MAQ3" s="47"/>
      <c r="MAR3" s="47"/>
      <c r="MAS3" s="47"/>
      <c r="MAT3" s="47"/>
      <c r="MAU3" s="47"/>
      <c r="MAV3" s="47"/>
      <c r="MAW3" s="47"/>
      <c r="MAX3" s="47"/>
      <c r="MAY3" s="47"/>
      <c r="MAZ3" s="47"/>
      <c r="MBA3" s="47"/>
      <c r="MBB3" s="47"/>
      <c r="MBC3" s="47"/>
      <c r="MBD3" s="47"/>
      <c r="MBE3" s="47"/>
      <c r="MBF3" s="47"/>
      <c r="MBG3" s="47"/>
      <c r="MBH3" s="47"/>
      <c r="MBI3" s="47"/>
      <c r="MBJ3" s="47"/>
      <c r="MBK3" s="47"/>
      <c r="MBL3" s="47"/>
      <c r="MBM3" s="47"/>
      <c r="MBN3" s="47"/>
      <c r="MBO3" s="47"/>
      <c r="MBP3" s="47"/>
      <c r="MBQ3" s="47"/>
      <c r="MBR3" s="47"/>
      <c r="MBS3" s="47"/>
      <c r="MBT3" s="47"/>
      <c r="MBU3" s="47"/>
      <c r="MBV3" s="47"/>
      <c r="MBW3" s="47"/>
      <c r="MBX3" s="47"/>
      <c r="MBY3" s="47"/>
      <c r="MBZ3" s="47"/>
      <c r="MCA3" s="47"/>
      <c r="MCB3" s="47"/>
      <c r="MCC3" s="47"/>
      <c r="MCD3" s="47"/>
      <c r="MCE3" s="47"/>
      <c r="MCF3" s="47"/>
      <c r="MCG3" s="47"/>
      <c r="MCH3" s="47"/>
      <c r="MCI3" s="47"/>
      <c r="MCJ3" s="47"/>
      <c r="MCK3" s="47"/>
      <c r="MCL3" s="47"/>
      <c r="MCM3" s="47"/>
      <c r="MCN3" s="47"/>
      <c r="MCO3" s="47"/>
      <c r="MCP3" s="47"/>
      <c r="MCQ3" s="47"/>
      <c r="MCR3" s="47"/>
      <c r="MCS3" s="47"/>
      <c r="MCT3" s="47"/>
      <c r="MCU3" s="47"/>
      <c r="MCV3" s="47"/>
      <c r="MCW3" s="47"/>
      <c r="MCX3" s="47"/>
      <c r="MCY3" s="47"/>
      <c r="MCZ3" s="47"/>
      <c r="MDA3" s="47"/>
      <c r="MDB3" s="47"/>
      <c r="MDC3" s="47"/>
      <c r="MDD3" s="47"/>
      <c r="MDE3" s="47"/>
      <c r="MDF3" s="47"/>
      <c r="MDG3" s="47"/>
      <c r="MDH3" s="47"/>
      <c r="MDI3" s="47"/>
      <c r="MDJ3" s="47"/>
      <c r="MDK3" s="47"/>
      <c r="MDL3" s="47"/>
      <c r="MDM3" s="47"/>
      <c r="MDN3" s="47"/>
      <c r="MDO3" s="47"/>
      <c r="MDP3" s="47"/>
      <c r="MDQ3" s="47"/>
      <c r="MDR3" s="47"/>
      <c r="MDS3" s="47"/>
      <c r="MDT3" s="47"/>
      <c r="MDU3" s="47"/>
      <c r="MDV3" s="47"/>
      <c r="MDW3" s="47"/>
      <c r="MDX3" s="47"/>
      <c r="MDY3" s="47"/>
      <c r="MDZ3" s="47"/>
      <c r="MEA3" s="47"/>
      <c r="MEB3" s="47"/>
      <c r="MEC3" s="47"/>
      <c r="MED3" s="47"/>
      <c r="MEE3" s="47"/>
      <c r="MEF3" s="47"/>
      <c r="MEG3" s="47"/>
      <c r="MEH3" s="47"/>
      <c r="MEI3" s="47"/>
      <c r="MEJ3" s="47"/>
      <c r="MEK3" s="47"/>
      <c r="MEL3" s="47"/>
      <c r="MEM3" s="47"/>
      <c r="MEN3" s="47"/>
      <c r="MEO3" s="47"/>
      <c r="MEP3" s="47"/>
      <c r="MEQ3" s="47"/>
      <c r="MER3" s="47"/>
      <c r="MES3" s="47"/>
      <c r="MET3" s="47"/>
      <c r="MEU3" s="47"/>
      <c r="MEV3" s="47"/>
      <c r="MEW3" s="47"/>
      <c r="MEX3" s="47"/>
      <c r="MEY3" s="47"/>
      <c r="MEZ3" s="47"/>
      <c r="MFA3" s="47"/>
      <c r="MFB3" s="47"/>
      <c r="MFC3" s="47"/>
      <c r="MFD3" s="47"/>
      <c r="MFE3" s="47"/>
      <c r="MFF3" s="47"/>
      <c r="MFG3" s="47"/>
      <c r="MFH3" s="47"/>
      <c r="MFI3" s="47"/>
      <c r="MFJ3" s="47"/>
      <c r="MFK3" s="47"/>
      <c r="MFL3" s="47"/>
      <c r="MFM3" s="47"/>
      <c r="MFN3" s="47"/>
      <c r="MFO3" s="47"/>
      <c r="MFP3" s="47"/>
      <c r="MFQ3" s="47"/>
      <c r="MFR3" s="47"/>
      <c r="MFS3" s="47"/>
      <c r="MFT3" s="47"/>
      <c r="MFU3" s="47"/>
      <c r="MFV3" s="47"/>
      <c r="MFW3" s="47"/>
      <c r="MFX3" s="47"/>
      <c r="MFY3" s="47"/>
      <c r="MFZ3" s="47"/>
      <c r="MGA3" s="47"/>
      <c r="MGB3" s="47"/>
      <c r="MGC3" s="47"/>
      <c r="MGD3" s="47"/>
      <c r="MGE3" s="47"/>
      <c r="MGF3" s="47"/>
      <c r="MGG3" s="47"/>
      <c r="MGH3" s="47"/>
      <c r="MGI3" s="47"/>
      <c r="MGJ3" s="47"/>
      <c r="MGK3" s="47"/>
      <c r="MGL3" s="47"/>
      <c r="MGM3" s="47"/>
      <c r="MGN3" s="47"/>
      <c r="MGO3" s="47"/>
      <c r="MGP3" s="47"/>
      <c r="MGQ3" s="47"/>
      <c r="MGR3" s="47"/>
      <c r="MGS3" s="47"/>
      <c r="MGT3" s="47"/>
      <c r="MGU3" s="47"/>
      <c r="MGV3" s="47"/>
      <c r="MGW3" s="47"/>
      <c r="MGX3" s="47"/>
      <c r="MGY3" s="47"/>
      <c r="MGZ3" s="47"/>
      <c r="MHA3" s="47"/>
      <c r="MHB3" s="47"/>
      <c r="MHC3" s="47"/>
      <c r="MHD3" s="47"/>
      <c r="MHE3" s="47"/>
      <c r="MHF3" s="47"/>
      <c r="MHG3" s="47"/>
      <c r="MHH3" s="47"/>
      <c r="MHI3" s="47"/>
      <c r="MHJ3" s="47"/>
      <c r="MHK3" s="47"/>
      <c r="MHL3" s="47"/>
      <c r="MHM3" s="47"/>
      <c r="MHN3" s="47"/>
      <c r="MHO3" s="47"/>
      <c r="MHP3" s="47"/>
      <c r="MHQ3" s="47"/>
      <c r="MHR3" s="47"/>
      <c r="MHS3" s="47"/>
      <c r="MHT3" s="47"/>
      <c r="MHU3" s="47"/>
      <c r="MHV3" s="47"/>
      <c r="MHW3" s="47"/>
      <c r="MHX3" s="47"/>
      <c r="MHY3" s="47"/>
      <c r="MHZ3" s="47"/>
      <c r="MIA3" s="47"/>
      <c r="MIB3" s="47"/>
      <c r="MIC3" s="47"/>
      <c r="MID3" s="47"/>
      <c r="MIE3" s="47"/>
      <c r="MIF3" s="47"/>
      <c r="MIG3" s="47"/>
      <c r="MIH3" s="47"/>
      <c r="MII3" s="47"/>
      <c r="MIJ3" s="47"/>
      <c r="MIK3" s="47"/>
      <c r="MIL3" s="47"/>
      <c r="MIM3" s="47"/>
      <c r="MIN3" s="47"/>
      <c r="MIO3" s="47"/>
      <c r="MIP3" s="47"/>
      <c r="MIQ3" s="47"/>
      <c r="MIR3" s="47"/>
      <c r="MIS3" s="47"/>
      <c r="MIT3" s="47"/>
      <c r="MIU3" s="47"/>
      <c r="MIV3" s="47"/>
      <c r="MIW3" s="47"/>
      <c r="MIX3" s="47"/>
      <c r="MIY3" s="47"/>
      <c r="MIZ3" s="47"/>
      <c r="MJA3" s="47"/>
      <c r="MJB3" s="47"/>
      <c r="MJC3" s="47"/>
      <c r="MJD3" s="47"/>
      <c r="MJE3" s="47"/>
      <c r="MJF3" s="47"/>
      <c r="MJG3" s="47"/>
      <c r="MJH3" s="47"/>
      <c r="MJI3" s="47"/>
      <c r="MJJ3" s="47"/>
      <c r="MJK3" s="47"/>
      <c r="MJL3" s="47"/>
      <c r="MJM3" s="47"/>
      <c r="MJN3" s="47"/>
      <c r="MJO3" s="47"/>
      <c r="MJP3" s="47"/>
      <c r="MJQ3" s="47"/>
      <c r="MJR3" s="47"/>
      <c r="MJS3" s="47"/>
      <c r="MJT3" s="47"/>
      <c r="MJU3" s="47"/>
      <c r="MJV3" s="47"/>
      <c r="MJW3" s="47"/>
      <c r="MJX3" s="47"/>
      <c r="MJY3" s="47"/>
      <c r="MJZ3" s="47"/>
      <c r="MKA3" s="47"/>
      <c r="MKB3" s="47"/>
      <c r="MKC3" s="47"/>
      <c r="MKD3" s="47"/>
      <c r="MKE3" s="47"/>
      <c r="MKF3" s="47"/>
      <c r="MKG3" s="47"/>
      <c r="MKH3" s="47"/>
      <c r="MKI3" s="47"/>
      <c r="MKJ3" s="47"/>
      <c r="MKK3" s="47"/>
      <c r="MKL3" s="47"/>
      <c r="MKM3" s="47"/>
      <c r="MKN3" s="47"/>
      <c r="MKO3" s="47"/>
      <c r="MKP3" s="47"/>
      <c r="MKQ3" s="47"/>
      <c r="MKR3" s="47"/>
      <c r="MKS3" s="47"/>
      <c r="MKT3" s="47"/>
      <c r="MKU3" s="47"/>
      <c r="MKV3" s="47"/>
      <c r="MKW3" s="47"/>
      <c r="MKX3" s="47"/>
      <c r="MKY3" s="47"/>
      <c r="MKZ3" s="47"/>
      <c r="MLA3" s="47"/>
      <c r="MLB3" s="47"/>
      <c r="MLC3" s="47"/>
      <c r="MLD3" s="47"/>
      <c r="MLE3" s="47"/>
      <c r="MLF3" s="47"/>
      <c r="MLG3" s="47"/>
      <c r="MLH3" s="47"/>
      <c r="MLI3" s="47"/>
      <c r="MLJ3" s="47"/>
      <c r="MLK3" s="47"/>
      <c r="MLL3" s="47"/>
      <c r="MLM3" s="47"/>
      <c r="MLN3" s="47"/>
      <c r="MLO3" s="47"/>
      <c r="MLP3" s="47"/>
      <c r="MLQ3" s="47"/>
      <c r="MLR3" s="47"/>
      <c r="MLS3" s="47"/>
      <c r="MLT3" s="47"/>
      <c r="MLU3" s="47"/>
      <c r="MLV3" s="47"/>
      <c r="MLW3" s="47"/>
      <c r="MLX3" s="47"/>
      <c r="MLY3" s="47"/>
      <c r="MLZ3" s="47"/>
      <c r="MMA3" s="47"/>
      <c r="MMB3" s="47"/>
      <c r="MMC3" s="47"/>
      <c r="MMD3" s="47"/>
      <c r="MME3" s="47"/>
      <c r="MMF3" s="47"/>
      <c r="MMG3" s="47"/>
      <c r="MMH3" s="47"/>
      <c r="MMI3" s="47"/>
      <c r="MMJ3" s="47"/>
      <c r="MMK3" s="47"/>
      <c r="MML3" s="47"/>
      <c r="MMM3" s="47"/>
      <c r="MMN3" s="47"/>
      <c r="MMO3" s="47"/>
      <c r="MMP3" s="47"/>
      <c r="MMQ3" s="47"/>
      <c r="MMR3" s="47"/>
      <c r="MMS3" s="47"/>
      <c r="MMT3" s="47"/>
      <c r="MMU3" s="47"/>
      <c r="MMV3" s="47"/>
      <c r="MMW3" s="47"/>
      <c r="MMX3" s="47"/>
      <c r="MMY3" s="47"/>
      <c r="MMZ3" s="47"/>
      <c r="MNA3" s="47"/>
      <c r="MNB3" s="47"/>
      <c r="MNC3" s="47"/>
      <c r="MND3" s="47"/>
      <c r="MNE3" s="47"/>
      <c r="MNF3" s="47"/>
      <c r="MNG3" s="47"/>
      <c r="MNH3" s="47"/>
      <c r="MNI3" s="47"/>
      <c r="MNJ3" s="47"/>
      <c r="MNK3" s="47"/>
      <c r="MNL3" s="47"/>
      <c r="MNM3" s="47"/>
      <c r="MNN3" s="47"/>
      <c r="MNO3" s="47"/>
      <c r="MNP3" s="47"/>
      <c r="MNQ3" s="47"/>
      <c r="MNR3" s="47"/>
      <c r="MNS3" s="47"/>
      <c r="MNT3" s="47"/>
      <c r="MNU3" s="47"/>
      <c r="MNV3" s="47"/>
      <c r="MNW3" s="47"/>
      <c r="MNX3" s="47"/>
      <c r="MNY3" s="47"/>
      <c r="MNZ3" s="47"/>
      <c r="MOA3" s="47"/>
      <c r="MOB3" s="47"/>
      <c r="MOC3" s="47"/>
      <c r="MOD3" s="47"/>
      <c r="MOE3" s="47"/>
      <c r="MOF3" s="47"/>
      <c r="MOG3" s="47"/>
      <c r="MOH3" s="47"/>
      <c r="MOI3" s="47"/>
      <c r="MOJ3" s="47"/>
      <c r="MOK3" s="47"/>
      <c r="MOL3" s="47"/>
      <c r="MOM3" s="47"/>
      <c r="MON3" s="47"/>
      <c r="MOO3" s="47"/>
      <c r="MOP3" s="47"/>
      <c r="MOQ3" s="47"/>
      <c r="MOR3" s="47"/>
      <c r="MOS3" s="47"/>
      <c r="MOT3" s="47"/>
      <c r="MOU3" s="47"/>
      <c r="MOV3" s="47"/>
      <c r="MOW3" s="47"/>
      <c r="MOX3" s="47"/>
      <c r="MOY3" s="47"/>
      <c r="MOZ3" s="47"/>
      <c r="MPA3" s="47"/>
      <c r="MPB3" s="47"/>
      <c r="MPC3" s="47"/>
      <c r="MPD3" s="47"/>
      <c r="MPE3" s="47"/>
      <c r="MPF3" s="47"/>
      <c r="MPG3" s="47"/>
      <c r="MPH3" s="47"/>
      <c r="MPI3" s="47"/>
      <c r="MPJ3" s="47"/>
      <c r="MPK3" s="47"/>
      <c r="MPL3" s="47"/>
      <c r="MPM3" s="47"/>
      <c r="MPN3" s="47"/>
      <c r="MPO3" s="47"/>
      <c r="MPP3" s="47"/>
      <c r="MPQ3" s="47"/>
      <c r="MPR3" s="47"/>
      <c r="MPS3" s="47"/>
      <c r="MPT3" s="47"/>
      <c r="MPU3" s="47"/>
      <c r="MPV3" s="47"/>
      <c r="MPW3" s="47"/>
      <c r="MPX3" s="47"/>
      <c r="MPY3" s="47"/>
      <c r="MPZ3" s="47"/>
      <c r="MQA3" s="47"/>
      <c r="MQB3" s="47"/>
      <c r="MQC3" s="47"/>
      <c r="MQD3" s="47"/>
      <c r="MQE3" s="47"/>
      <c r="MQF3" s="47"/>
      <c r="MQG3" s="47"/>
      <c r="MQH3" s="47"/>
      <c r="MQI3" s="47"/>
      <c r="MQJ3" s="47"/>
      <c r="MQK3" s="47"/>
      <c r="MQL3" s="47"/>
      <c r="MQM3" s="47"/>
      <c r="MQN3" s="47"/>
      <c r="MQO3" s="47"/>
      <c r="MQP3" s="47"/>
      <c r="MQQ3" s="47"/>
      <c r="MQR3" s="47"/>
      <c r="MQS3" s="47"/>
      <c r="MQT3" s="47"/>
      <c r="MQU3" s="47"/>
      <c r="MQV3" s="47"/>
      <c r="MQW3" s="47"/>
      <c r="MQX3" s="47"/>
      <c r="MQY3" s="47"/>
      <c r="MQZ3" s="47"/>
      <c r="MRA3" s="47"/>
      <c r="MRB3" s="47"/>
      <c r="MRC3" s="47"/>
      <c r="MRD3" s="47"/>
      <c r="MRE3" s="47"/>
      <c r="MRF3" s="47"/>
      <c r="MRG3" s="47"/>
      <c r="MRH3" s="47"/>
      <c r="MRI3" s="47"/>
      <c r="MRJ3" s="47"/>
      <c r="MRK3" s="47"/>
      <c r="MRL3" s="47"/>
      <c r="MRM3" s="47"/>
      <c r="MRN3" s="47"/>
      <c r="MRO3" s="47"/>
      <c r="MRP3" s="47"/>
      <c r="MRQ3" s="47"/>
      <c r="MRR3" s="47"/>
      <c r="MRS3" s="47"/>
      <c r="MRT3" s="47"/>
      <c r="MRU3" s="47"/>
      <c r="MRV3" s="47"/>
      <c r="MRW3" s="47"/>
      <c r="MRX3" s="47"/>
      <c r="MRY3" s="47"/>
      <c r="MRZ3" s="47"/>
      <c r="MSA3" s="47"/>
      <c r="MSB3" s="47"/>
      <c r="MSC3" s="47"/>
      <c r="MSD3" s="47"/>
      <c r="MSE3" s="47"/>
      <c r="MSF3" s="47"/>
      <c r="MSG3" s="47"/>
      <c r="MSH3" s="47"/>
      <c r="MSI3" s="47"/>
      <c r="MSJ3" s="47"/>
      <c r="MSK3" s="47"/>
      <c r="MSL3" s="47"/>
      <c r="MSM3" s="47"/>
      <c r="MSN3" s="47"/>
      <c r="MSO3" s="47"/>
      <c r="MSP3" s="47"/>
      <c r="MSQ3" s="47"/>
      <c r="MSR3" s="47"/>
      <c r="MSS3" s="47"/>
      <c r="MST3" s="47"/>
      <c r="MSU3" s="47"/>
      <c r="MSV3" s="47"/>
      <c r="MSW3" s="47"/>
      <c r="MSX3" s="47"/>
      <c r="MSY3" s="47"/>
      <c r="MSZ3" s="47"/>
      <c r="MTA3" s="47"/>
      <c r="MTB3" s="47"/>
      <c r="MTC3" s="47"/>
      <c r="MTD3" s="47"/>
      <c r="MTE3" s="47"/>
      <c r="MTF3" s="47"/>
      <c r="MTG3" s="47"/>
      <c r="MTH3" s="47"/>
      <c r="MTI3" s="47"/>
      <c r="MTJ3" s="47"/>
      <c r="MTK3" s="47"/>
      <c r="MTL3" s="47"/>
      <c r="MTM3" s="47"/>
      <c r="MTN3" s="47"/>
      <c r="MTO3" s="47"/>
      <c r="MTP3" s="47"/>
      <c r="MTQ3" s="47"/>
      <c r="MTR3" s="47"/>
      <c r="MTS3" s="47"/>
      <c r="MTT3" s="47"/>
      <c r="MTU3" s="47"/>
      <c r="MTV3" s="47"/>
      <c r="MTW3" s="47"/>
      <c r="MTX3" s="47"/>
      <c r="MTY3" s="47"/>
      <c r="MTZ3" s="47"/>
      <c r="MUA3" s="47"/>
      <c r="MUB3" s="47"/>
      <c r="MUC3" s="47"/>
      <c r="MUD3" s="47"/>
      <c r="MUE3" s="47"/>
      <c r="MUF3" s="47"/>
      <c r="MUG3" s="47"/>
      <c r="MUH3" s="47"/>
      <c r="MUI3" s="47"/>
      <c r="MUJ3" s="47"/>
      <c r="MUK3" s="47"/>
      <c r="MUL3" s="47"/>
      <c r="MUM3" s="47"/>
      <c r="MUN3" s="47"/>
      <c r="MUO3" s="47"/>
      <c r="MUP3" s="47"/>
      <c r="MUQ3" s="47"/>
      <c r="MUR3" s="47"/>
      <c r="MUS3" s="47"/>
      <c r="MUT3" s="47"/>
      <c r="MUU3" s="47"/>
      <c r="MUV3" s="47"/>
      <c r="MUW3" s="47"/>
      <c r="MUX3" s="47"/>
      <c r="MUY3" s="47"/>
      <c r="MUZ3" s="47"/>
      <c r="MVA3" s="47"/>
      <c r="MVB3" s="47"/>
      <c r="MVC3" s="47"/>
      <c r="MVD3" s="47"/>
      <c r="MVE3" s="47"/>
      <c r="MVF3" s="47"/>
      <c r="MVG3" s="47"/>
      <c r="MVH3" s="47"/>
      <c r="MVI3" s="47"/>
      <c r="MVJ3" s="47"/>
      <c r="MVK3" s="47"/>
      <c r="MVL3" s="47"/>
      <c r="MVM3" s="47"/>
      <c r="MVN3" s="47"/>
      <c r="MVO3" s="47"/>
      <c r="MVP3" s="47"/>
      <c r="MVQ3" s="47"/>
      <c r="MVR3" s="47"/>
      <c r="MVS3" s="47"/>
      <c r="MVT3" s="47"/>
      <c r="MVU3" s="47"/>
      <c r="MVV3" s="47"/>
      <c r="MVW3" s="47"/>
      <c r="MVX3" s="47"/>
      <c r="MVY3" s="47"/>
      <c r="MVZ3" s="47"/>
      <c r="MWA3" s="47"/>
      <c r="MWB3" s="47"/>
      <c r="MWC3" s="47"/>
      <c r="MWD3" s="47"/>
      <c r="MWE3" s="47"/>
      <c r="MWF3" s="47"/>
      <c r="MWG3" s="47"/>
      <c r="MWH3" s="47"/>
      <c r="MWI3" s="47"/>
      <c r="MWJ3" s="47"/>
      <c r="MWK3" s="47"/>
      <c r="MWL3" s="47"/>
      <c r="MWM3" s="47"/>
      <c r="MWN3" s="47"/>
      <c r="MWO3" s="47"/>
      <c r="MWP3" s="47"/>
      <c r="MWQ3" s="47"/>
      <c r="MWR3" s="47"/>
      <c r="MWS3" s="47"/>
      <c r="MWT3" s="47"/>
      <c r="MWU3" s="47"/>
      <c r="MWV3" s="47"/>
      <c r="MWW3" s="47"/>
      <c r="MWX3" s="47"/>
      <c r="MWY3" s="47"/>
      <c r="MWZ3" s="47"/>
      <c r="MXA3" s="47"/>
      <c r="MXB3" s="47"/>
      <c r="MXC3" s="47"/>
      <c r="MXD3" s="47"/>
      <c r="MXE3" s="47"/>
      <c r="MXF3" s="47"/>
      <c r="MXG3" s="47"/>
      <c r="MXH3" s="47"/>
      <c r="MXI3" s="47"/>
      <c r="MXJ3" s="47"/>
      <c r="MXK3" s="47"/>
      <c r="MXL3" s="47"/>
      <c r="MXM3" s="47"/>
      <c r="MXN3" s="47"/>
      <c r="MXO3" s="47"/>
      <c r="MXP3" s="47"/>
      <c r="MXQ3" s="47"/>
      <c r="MXR3" s="47"/>
      <c r="MXS3" s="47"/>
      <c r="MXT3" s="47"/>
      <c r="MXU3" s="47"/>
      <c r="MXV3" s="47"/>
      <c r="MXW3" s="47"/>
      <c r="MXX3" s="47"/>
      <c r="MXY3" s="47"/>
      <c r="MXZ3" s="47"/>
      <c r="MYA3" s="47"/>
      <c r="MYB3" s="47"/>
      <c r="MYC3" s="47"/>
      <c r="MYD3" s="47"/>
      <c r="MYE3" s="47"/>
      <c r="MYF3" s="47"/>
      <c r="MYG3" s="47"/>
      <c r="MYH3" s="47"/>
      <c r="MYI3" s="47"/>
      <c r="MYJ3" s="47"/>
      <c r="MYK3" s="47"/>
      <c r="MYL3" s="47"/>
      <c r="MYM3" s="47"/>
      <c r="MYN3" s="47"/>
      <c r="MYO3" s="47"/>
      <c r="MYP3" s="47"/>
      <c r="MYQ3" s="47"/>
      <c r="MYR3" s="47"/>
      <c r="MYS3" s="47"/>
      <c r="MYT3" s="47"/>
      <c r="MYU3" s="47"/>
      <c r="MYV3" s="47"/>
      <c r="MYW3" s="47"/>
      <c r="MYX3" s="47"/>
      <c r="MYY3" s="47"/>
      <c r="MYZ3" s="47"/>
      <c r="MZA3" s="47"/>
      <c r="MZB3" s="47"/>
      <c r="MZC3" s="47"/>
      <c r="MZD3" s="47"/>
      <c r="MZE3" s="47"/>
      <c r="MZF3" s="47"/>
      <c r="MZG3" s="47"/>
      <c r="MZH3" s="47"/>
      <c r="MZI3" s="47"/>
      <c r="MZJ3" s="47"/>
      <c r="MZK3" s="47"/>
      <c r="MZL3" s="47"/>
      <c r="MZM3" s="47"/>
      <c r="MZN3" s="47"/>
      <c r="MZO3" s="47"/>
      <c r="MZP3" s="47"/>
      <c r="MZQ3" s="47"/>
      <c r="MZR3" s="47"/>
      <c r="MZS3" s="47"/>
      <c r="MZT3" s="47"/>
      <c r="MZU3" s="47"/>
      <c r="MZV3" s="47"/>
      <c r="MZW3" s="47"/>
      <c r="MZX3" s="47"/>
      <c r="MZY3" s="47"/>
      <c r="MZZ3" s="47"/>
      <c r="NAA3" s="47"/>
      <c r="NAB3" s="47"/>
      <c r="NAC3" s="47"/>
      <c r="NAD3" s="47"/>
      <c r="NAE3" s="47"/>
      <c r="NAF3" s="47"/>
      <c r="NAG3" s="47"/>
      <c r="NAH3" s="47"/>
      <c r="NAI3" s="47"/>
      <c r="NAJ3" s="47"/>
      <c r="NAK3" s="47"/>
      <c r="NAL3" s="47"/>
      <c r="NAM3" s="47"/>
      <c r="NAN3" s="47"/>
      <c r="NAO3" s="47"/>
      <c r="NAP3" s="47"/>
      <c r="NAQ3" s="47"/>
      <c r="NAR3" s="47"/>
      <c r="NAS3" s="47"/>
      <c r="NAT3" s="47"/>
      <c r="NAU3" s="47"/>
      <c r="NAV3" s="47"/>
      <c r="NAW3" s="47"/>
      <c r="NAX3" s="47"/>
      <c r="NAY3" s="47"/>
      <c r="NAZ3" s="47"/>
      <c r="NBA3" s="47"/>
      <c r="NBB3" s="47"/>
      <c r="NBC3" s="47"/>
      <c r="NBD3" s="47"/>
      <c r="NBE3" s="47"/>
      <c r="NBF3" s="47"/>
      <c r="NBG3" s="47"/>
      <c r="NBH3" s="47"/>
      <c r="NBI3" s="47"/>
      <c r="NBJ3" s="47"/>
      <c r="NBK3" s="47"/>
      <c r="NBL3" s="47"/>
      <c r="NBM3" s="47"/>
      <c r="NBN3" s="47"/>
      <c r="NBO3" s="47"/>
      <c r="NBP3" s="47"/>
      <c r="NBQ3" s="47"/>
      <c r="NBR3" s="47"/>
      <c r="NBS3" s="47"/>
      <c r="NBT3" s="47"/>
      <c r="NBU3" s="47"/>
      <c r="NBV3" s="47"/>
      <c r="NBW3" s="47"/>
      <c r="NBX3" s="47"/>
      <c r="NBY3" s="47"/>
      <c r="NBZ3" s="47"/>
      <c r="NCA3" s="47"/>
      <c r="NCB3" s="47"/>
      <c r="NCC3" s="47"/>
      <c r="NCD3" s="47"/>
      <c r="NCE3" s="47"/>
      <c r="NCF3" s="47"/>
      <c r="NCG3" s="47"/>
      <c r="NCH3" s="47"/>
      <c r="NCI3" s="47"/>
      <c r="NCJ3" s="47"/>
      <c r="NCK3" s="47"/>
      <c r="NCL3" s="47"/>
      <c r="NCM3" s="47"/>
      <c r="NCN3" s="47"/>
      <c r="NCO3" s="47"/>
      <c r="NCP3" s="47"/>
      <c r="NCQ3" s="47"/>
      <c r="NCR3" s="47"/>
      <c r="NCS3" s="47"/>
      <c r="NCT3" s="47"/>
      <c r="NCU3" s="47"/>
      <c r="NCV3" s="47"/>
      <c r="NCW3" s="47"/>
      <c r="NCX3" s="47"/>
      <c r="NCY3" s="47"/>
      <c r="NCZ3" s="47"/>
      <c r="NDA3" s="47"/>
      <c r="NDB3" s="47"/>
      <c r="NDC3" s="47"/>
      <c r="NDD3" s="47"/>
      <c r="NDE3" s="47"/>
      <c r="NDF3" s="47"/>
      <c r="NDG3" s="47"/>
      <c r="NDH3" s="47"/>
      <c r="NDI3" s="47"/>
      <c r="NDJ3" s="47"/>
      <c r="NDK3" s="47"/>
      <c r="NDL3" s="47"/>
      <c r="NDM3" s="47"/>
      <c r="NDN3" s="47"/>
      <c r="NDO3" s="47"/>
      <c r="NDP3" s="47"/>
      <c r="NDQ3" s="47"/>
      <c r="NDR3" s="47"/>
      <c r="NDS3" s="47"/>
      <c r="NDT3" s="47"/>
      <c r="NDU3" s="47"/>
      <c r="NDV3" s="47"/>
      <c r="NDW3" s="47"/>
      <c r="NDX3" s="47"/>
      <c r="NDY3" s="47"/>
      <c r="NDZ3" s="47"/>
      <c r="NEA3" s="47"/>
      <c r="NEB3" s="47"/>
      <c r="NEC3" s="47"/>
      <c r="NED3" s="47"/>
      <c r="NEE3" s="47"/>
      <c r="NEF3" s="47"/>
      <c r="NEG3" s="47"/>
      <c r="NEH3" s="47"/>
      <c r="NEI3" s="47"/>
      <c r="NEJ3" s="47"/>
      <c r="NEK3" s="47"/>
      <c r="NEL3" s="47"/>
      <c r="NEM3" s="47"/>
      <c r="NEN3" s="47"/>
      <c r="NEO3" s="47"/>
      <c r="NEP3" s="47"/>
      <c r="NEQ3" s="47"/>
      <c r="NER3" s="47"/>
      <c r="NES3" s="47"/>
      <c r="NET3" s="47"/>
      <c r="NEU3" s="47"/>
      <c r="NEV3" s="47"/>
      <c r="NEW3" s="47"/>
      <c r="NEX3" s="47"/>
      <c r="NEY3" s="47"/>
      <c r="NEZ3" s="47"/>
      <c r="NFA3" s="47"/>
      <c r="NFB3" s="47"/>
      <c r="NFC3" s="47"/>
      <c r="NFD3" s="47"/>
      <c r="NFE3" s="47"/>
      <c r="NFF3" s="47"/>
      <c r="NFG3" s="47"/>
      <c r="NFH3" s="47"/>
      <c r="NFI3" s="47"/>
      <c r="NFJ3" s="47"/>
      <c r="NFK3" s="47"/>
      <c r="NFL3" s="47"/>
      <c r="NFM3" s="47"/>
      <c r="NFN3" s="47"/>
      <c r="NFO3" s="47"/>
      <c r="NFP3" s="47"/>
      <c r="NFQ3" s="47"/>
      <c r="NFR3" s="47"/>
      <c r="NFS3" s="47"/>
      <c r="NFT3" s="47"/>
      <c r="NFU3" s="47"/>
      <c r="NFV3" s="47"/>
      <c r="NFW3" s="47"/>
      <c r="NFX3" s="47"/>
      <c r="NFY3" s="47"/>
      <c r="NFZ3" s="47"/>
      <c r="NGA3" s="47"/>
      <c r="NGB3" s="47"/>
      <c r="NGC3" s="47"/>
      <c r="NGD3" s="47"/>
      <c r="NGE3" s="47"/>
      <c r="NGF3" s="47"/>
      <c r="NGG3" s="47"/>
      <c r="NGH3" s="47"/>
      <c r="NGI3" s="47"/>
      <c r="NGJ3" s="47"/>
      <c r="NGK3" s="47"/>
      <c r="NGL3" s="47"/>
      <c r="NGM3" s="47"/>
      <c r="NGN3" s="47"/>
      <c r="NGO3" s="47"/>
      <c r="NGP3" s="47"/>
      <c r="NGQ3" s="47"/>
      <c r="NGR3" s="47"/>
      <c r="NGS3" s="47"/>
      <c r="NGT3" s="47"/>
      <c r="NGU3" s="47"/>
      <c r="NGV3" s="47"/>
      <c r="NGW3" s="47"/>
      <c r="NGX3" s="47"/>
      <c r="NGY3" s="47"/>
      <c r="NGZ3" s="47"/>
      <c r="NHA3" s="47"/>
      <c r="NHB3" s="47"/>
      <c r="NHC3" s="47"/>
      <c r="NHD3" s="47"/>
      <c r="NHE3" s="47"/>
      <c r="NHF3" s="47"/>
      <c r="NHG3" s="47"/>
      <c r="NHH3" s="47"/>
      <c r="NHI3" s="47"/>
      <c r="NHJ3" s="47"/>
      <c r="NHK3" s="47"/>
      <c r="NHL3" s="47"/>
      <c r="NHM3" s="47"/>
      <c r="NHN3" s="47"/>
      <c r="NHO3" s="47"/>
      <c r="NHP3" s="47"/>
      <c r="NHQ3" s="47"/>
      <c r="NHR3" s="47"/>
      <c r="NHS3" s="47"/>
      <c r="NHT3" s="47"/>
      <c r="NHU3" s="47"/>
      <c r="NHV3" s="47"/>
      <c r="NHW3" s="47"/>
      <c r="NHX3" s="47"/>
      <c r="NHY3" s="47"/>
      <c r="NHZ3" s="47"/>
      <c r="NIA3" s="47"/>
      <c r="NIB3" s="47"/>
      <c r="NIC3" s="47"/>
      <c r="NID3" s="47"/>
      <c r="NIE3" s="47"/>
      <c r="NIF3" s="47"/>
      <c r="NIG3" s="47"/>
      <c r="NIH3" s="47"/>
      <c r="NII3" s="47"/>
      <c r="NIJ3" s="47"/>
      <c r="NIK3" s="47"/>
      <c r="NIL3" s="47"/>
      <c r="NIM3" s="47"/>
      <c r="NIN3" s="47"/>
      <c r="NIO3" s="47"/>
      <c r="NIP3" s="47"/>
      <c r="NIQ3" s="47"/>
      <c r="NIR3" s="47"/>
      <c r="NIS3" s="47"/>
      <c r="NIT3" s="47"/>
      <c r="NIU3" s="47"/>
      <c r="NIV3" s="47"/>
      <c r="NIW3" s="47"/>
      <c r="NIX3" s="47"/>
      <c r="NIY3" s="47"/>
      <c r="NIZ3" s="47"/>
      <c r="NJA3" s="47"/>
      <c r="NJB3" s="47"/>
      <c r="NJC3" s="47"/>
      <c r="NJD3" s="47"/>
      <c r="NJE3" s="47"/>
      <c r="NJF3" s="47"/>
      <c r="NJG3" s="47"/>
      <c r="NJH3" s="47"/>
      <c r="NJI3" s="47"/>
      <c r="NJJ3" s="47"/>
      <c r="NJK3" s="47"/>
      <c r="NJL3" s="47"/>
      <c r="NJM3" s="47"/>
      <c r="NJN3" s="47"/>
      <c r="NJO3" s="47"/>
      <c r="NJP3" s="47"/>
      <c r="NJQ3" s="47"/>
      <c r="NJR3" s="47"/>
      <c r="NJS3" s="47"/>
      <c r="NJT3" s="47"/>
      <c r="NJU3" s="47"/>
      <c r="NJV3" s="47"/>
      <c r="NJW3" s="47"/>
      <c r="NJX3" s="47"/>
      <c r="NJY3" s="47"/>
      <c r="NJZ3" s="47"/>
      <c r="NKA3" s="47"/>
      <c r="NKB3" s="47"/>
      <c r="NKC3" s="47"/>
      <c r="NKD3" s="47"/>
      <c r="NKE3" s="47"/>
      <c r="NKF3" s="47"/>
      <c r="NKG3" s="47"/>
      <c r="NKH3" s="47"/>
      <c r="NKI3" s="47"/>
      <c r="NKJ3" s="47"/>
      <c r="NKK3" s="47"/>
      <c r="NKL3" s="47"/>
      <c r="NKM3" s="47"/>
      <c r="NKN3" s="47"/>
      <c r="NKO3" s="47"/>
      <c r="NKP3" s="47"/>
      <c r="NKQ3" s="47"/>
      <c r="NKR3" s="47"/>
      <c r="NKS3" s="47"/>
      <c r="NKT3" s="47"/>
      <c r="NKU3" s="47"/>
      <c r="NKV3" s="47"/>
      <c r="NKW3" s="47"/>
      <c r="NKX3" s="47"/>
      <c r="NKY3" s="47"/>
      <c r="NKZ3" s="47"/>
      <c r="NLA3" s="47"/>
      <c r="NLB3" s="47"/>
      <c r="NLC3" s="47"/>
      <c r="NLD3" s="47"/>
      <c r="NLE3" s="47"/>
      <c r="NLF3" s="47"/>
      <c r="NLG3" s="47"/>
      <c r="NLH3" s="47"/>
      <c r="NLI3" s="47"/>
      <c r="NLJ3" s="47"/>
      <c r="NLK3" s="47"/>
      <c r="NLL3" s="47"/>
      <c r="NLM3" s="47"/>
      <c r="NLN3" s="47"/>
      <c r="NLO3" s="47"/>
      <c r="NLP3" s="47"/>
      <c r="NLQ3" s="47"/>
      <c r="NLR3" s="47"/>
      <c r="NLS3" s="47"/>
      <c r="NLT3" s="47"/>
      <c r="NLU3" s="47"/>
      <c r="NLV3" s="47"/>
      <c r="NLW3" s="47"/>
      <c r="NLX3" s="47"/>
      <c r="NLY3" s="47"/>
      <c r="NLZ3" s="47"/>
      <c r="NMA3" s="47"/>
      <c r="NMB3" s="47"/>
      <c r="NMC3" s="47"/>
      <c r="NMD3" s="47"/>
      <c r="NME3" s="47"/>
      <c r="NMF3" s="47"/>
      <c r="NMG3" s="47"/>
      <c r="NMH3" s="47"/>
      <c r="NMI3" s="47"/>
      <c r="NMJ3" s="47"/>
      <c r="NMK3" s="47"/>
      <c r="NML3" s="47"/>
      <c r="NMM3" s="47"/>
      <c r="NMN3" s="47"/>
      <c r="NMO3" s="47"/>
      <c r="NMP3" s="47"/>
      <c r="NMQ3" s="47"/>
      <c r="NMR3" s="47"/>
      <c r="NMS3" s="47"/>
      <c r="NMT3" s="47"/>
      <c r="NMU3" s="47"/>
      <c r="NMV3" s="47"/>
      <c r="NMW3" s="47"/>
      <c r="NMX3" s="47"/>
      <c r="NMY3" s="47"/>
      <c r="NMZ3" s="47"/>
      <c r="NNA3" s="47"/>
      <c r="NNB3" s="47"/>
      <c r="NNC3" s="47"/>
      <c r="NND3" s="47"/>
      <c r="NNE3" s="47"/>
      <c r="NNF3" s="47"/>
      <c r="NNG3" s="47"/>
      <c r="NNH3" s="47"/>
      <c r="NNI3" s="47"/>
      <c r="NNJ3" s="47"/>
      <c r="NNK3" s="47"/>
      <c r="NNL3" s="47"/>
      <c r="NNM3" s="47"/>
      <c r="NNN3" s="47"/>
      <c r="NNO3" s="47"/>
      <c r="NNP3" s="47"/>
      <c r="NNQ3" s="47"/>
      <c r="NNR3" s="47"/>
      <c r="NNS3" s="47"/>
      <c r="NNT3" s="47"/>
      <c r="NNU3" s="47"/>
      <c r="NNV3" s="47"/>
      <c r="NNW3" s="47"/>
      <c r="NNX3" s="47"/>
      <c r="NNY3" s="47"/>
      <c r="NNZ3" s="47"/>
      <c r="NOA3" s="47"/>
      <c r="NOB3" s="47"/>
      <c r="NOC3" s="47"/>
      <c r="NOD3" s="47"/>
      <c r="NOE3" s="47"/>
      <c r="NOF3" s="47"/>
      <c r="NOG3" s="47"/>
      <c r="NOH3" s="47"/>
      <c r="NOI3" s="47"/>
      <c r="NOJ3" s="47"/>
      <c r="NOK3" s="47"/>
      <c r="NOL3" s="47"/>
      <c r="NOM3" s="47"/>
      <c r="NON3" s="47"/>
      <c r="NOO3" s="47"/>
      <c r="NOP3" s="47"/>
      <c r="NOQ3" s="47"/>
      <c r="NOR3" s="47"/>
      <c r="NOS3" s="47"/>
      <c r="NOT3" s="47"/>
      <c r="NOU3" s="47"/>
      <c r="NOV3" s="47"/>
      <c r="NOW3" s="47"/>
      <c r="NOX3" s="47"/>
      <c r="NOY3" s="47"/>
      <c r="NOZ3" s="47"/>
      <c r="NPA3" s="47"/>
      <c r="NPB3" s="47"/>
      <c r="NPC3" s="47"/>
      <c r="NPD3" s="47"/>
      <c r="NPE3" s="47"/>
      <c r="NPF3" s="47"/>
      <c r="NPG3" s="47"/>
      <c r="NPH3" s="47"/>
      <c r="NPI3" s="47"/>
      <c r="NPJ3" s="47"/>
      <c r="NPK3" s="47"/>
      <c r="NPL3" s="47"/>
      <c r="NPM3" s="47"/>
      <c r="NPN3" s="47"/>
      <c r="NPO3" s="47"/>
      <c r="NPP3" s="47"/>
      <c r="NPQ3" s="47"/>
      <c r="NPR3" s="47"/>
      <c r="NPS3" s="47"/>
      <c r="NPT3" s="47"/>
      <c r="NPU3" s="47"/>
      <c r="NPV3" s="47"/>
      <c r="NPW3" s="47"/>
      <c r="NPX3" s="47"/>
      <c r="NPY3" s="47"/>
      <c r="NPZ3" s="47"/>
      <c r="NQA3" s="47"/>
      <c r="NQB3" s="47"/>
      <c r="NQC3" s="47"/>
      <c r="NQD3" s="47"/>
      <c r="NQE3" s="47"/>
      <c r="NQF3" s="47"/>
      <c r="NQG3" s="47"/>
      <c r="NQH3" s="47"/>
      <c r="NQI3" s="47"/>
      <c r="NQJ3" s="47"/>
      <c r="NQK3" s="47"/>
      <c r="NQL3" s="47"/>
      <c r="NQM3" s="47"/>
      <c r="NQN3" s="47"/>
      <c r="NQO3" s="47"/>
      <c r="NQP3" s="47"/>
      <c r="NQQ3" s="47"/>
      <c r="NQR3" s="47"/>
      <c r="NQS3" s="47"/>
      <c r="NQT3" s="47"/>
      <c r="NQU3" s="47"/>
      <c r="NQV3" s="47"/>
      <c r="NQW3" s="47"/>
      <c r="NQX3" s="47"/>
      <c r="NQY3" s="47"/>
      <c r="NQZ3" s="47"/>
      <c r="NRA3" s="47"/>
      <c r="NRB3" s="47"/>
      <c r="NRC3" s="47"/>
      <c r="NRD3" s="47"/>
      <c r="NRE3" s="47"/>
      <c r="NRF3" s="47"/>
      <c r="NRG3" s="47"/>
      <c r="NRH3" s="47"/>
      <c r="NRI3" s="47"/>
      <c r="NRJ3" s="47"/>
      <c r="NRK3" s="47"/>
      <c r="NRL3" s="47"/>
      <c r="NRM3" s="47"/>
      <c r="NRN3" s="47"/>
      <c r="NRO3" s="47"/>
      <c r="NRP3" s="47"/>
      <c r="NRQ3" s="47"/>
      <c r="NRR3" s="47"/>
      <c r="NRS3" s="47"/>
      <c r="NRT3" s="47"/>
      <c r="NRU3" s="47"/>
      <c r="NRV3" s="47"/>
      <c r="NRW3" s="47"/>
      <c r="NRX3" s="47"/>
      <c r="NRY3" s="47"/>
      <c r="NRZ3" s="47"/>
      <c r="NSA3" s="47"/>
      <c r="NSB3" s="47"/>
      <c r="NSC3" s="47"/>
      <c r="NSD3" s="47"/>
      <c r="NSE3" s="47"/>
      <c r="NSF3" s="47"/>
      <c r="NSG3" s="47"/>
      <c r="NSH3" s="47"/>
      <c r="NSI3" s="47"/>
      <c r="NSJ3" s="47"/>
      <c r="NSK3" s="47"/>
      <c r="NSL3" s="47"/>
      <c r="NSM3" s="47"/>
      <c r="NSN3" s="47"/>
      <c r="NSO3" s="47"/>
      <c r="NSP3" s="47"/>
      <c r="NSQ3" s="47"/>
      <c r="NSR3" s="47"/>
      <c r="NSS3" s="47"/>
      <c r="NST3" s="47"/>
      <c r="NSU3" s="47"/>
      <c r="NSV3" s="47"/>
      <c r="NSW3" s="47"/>
      <c r="NSX3" s="47"/>
      <c r="NSY3" s="47"/>
      <c r="NSZ3" s="47"/>
      <c r="NTA3" s="47"/>
      <c r="NTB3" s="47"/>
      <c r="NTC3" s="47"/>
      <c r="NTD3" s="47"/>
      <c r="NTE3" s="47"/>
      <c r="NTF3" s="47"/>
      <c r="NTG3" s="47"/>
      <c r="NTH3" s="47"/>
      <c r="NTI3" s="47"/>
      <c r="NTJ3" s="47"/>
      <c r="NTK3" s="47"/>
      <c r="NTL3" s="47"/>
      <c r="NTM3" s="47"/>
      <c r="NTN3" s="47"/>
      <c r="NTO3" s="47"/>
      <c r="NTP3" s="47"/>
      <c r="NTQ3" s="47"/>
      <c r="NTR3" s="47"/>
      <c r="NTS3" s="47"/>
      <c r="NTT3" s="47"/>
      <c r="NTU3" s="47"/>
      <c r="NTV3" s="47"/>
      <c r="NTW3" s="47"/>
      <c r="NTX3" s="47"/>
      <c r="NTY3" s="47"/>
      <c r="NTZ3" s="47"/>
      <c r="NUA3" s="47"/>
      <c r="NUB3" s="47"/>
      <c r="NUC3" s="47"/>
      <c r="NUD3" s="47"/>
      <c r="NUE3" s="47"/>
      <c r="NUF3" s="47"/>
      <c r="NUG3" s="47"/>
      <c r="NUH3" s="47"/>
      <c r="NUI3" s="47"/>
      <c r="NUJ3" s="47"/>
      <c r="NUK3" s="47"/>
      <c r="NUL3" s="47"/>
      <c r="NUM3" s="47"/>
      <c r="NUN3" s="47"/>
      <c r="NUO3" s="47"/>
      <c r="NUP3" s="47"/>
      <c r="NUQ3" s="47"/>
      <c r="NUR3" s="47"/>
      <c r="NUS3" s="47"/>
      <c r="NUT3" s="47"/>
      <c r="NUU3" s="47"/>
      <c r="NUV3" s="47"/>
      <c r="NUW3" s="47"/>
      <c r="NUX3" s="47"/>
      <c r="NUY3" s="47"/>
      <c r="NUZ3" s="47"/>
      <c r="NVA3" s="47"/>
      <c r="NVB3" s="47"/>
      <c r="NVC3" s="47"/>
      <c r="NVD3" s="47"/>
      <c r="NVE3" s="47"/>
      <c r="NVF3" s="47"/>
      <c r="NVG3" s="47"/>
      <c r="NVH3" s="47"/>
      <c r="NVI3" s="47"/>
      <c r="NVJ3" s="47"/>
      <c r="NVK3" s="47"/>
      <c r="NVL3" s="47"/>
      <c r="NVM3" s="47"/>
      <c r="NVN3" s="47"/>
      <c r="NVO3" s="47"/>
      <c r="NVP3" s="47"/>
      <c r="NVQ3" s="47"/>
      <c r="NVR3" s="47"/>
      <c r="NVS3" s="47"/>
      <c r="NVT3" s="47"/>
      <c r="NVU3" s="47"/>
      <c r="NVV3" s="47"/>
      <c r="NVW3" s="47"/>
      <c r="NVX3" s="47"/>
      <c r="NVY3" s="47"/>
      <c r="NVZ3" s="47"/>
      <c r="NWA3" s="47"/>
      <c r="NWB3" s="47"/>
      <c r="NWC3" s="47"/>
      <c r="NWD3" s="47"/>
      <c r="NWE3" s="47"/>
      <c r="NWF3" s="47"/>
      <c r="NWG3" s="47"/>
      <c r="NWH3" s="47"/>
      <c r="NWI3" s="47"/>
      <c r="NWJ3" s="47"/>
      <c r="NWK3" s="47"/>
      <c r="NWL3" s="47"/>
      <c r="NWM3" s="47"/>
      <c r="NWN3" s="47"/>
      <c r="NWO3" s="47"/>
      <c r="NWP3" s="47"/>
      <c r="NWQ3" s="47"/>
      <c r="NWR3" s="47"/>
      <c r="NWS3" s="47"/>
      <c r="NWT3" s="47"/>
      <c r="NWU3" s="47"/>
      <c r="NWV3" s="47"/>
      <c r="NWW3" s="47"/>
      <c r="NWX3" s="47"/>
      <c r="NWY3" s="47"/>
      <c r="NWZ3" s="47"/>
      <c r="NXA3" s="47"/>
      <c r="NXB3" s="47"/>
      <c r="NXC3" s="47"/>
      <c r="NXD3" s="47"/>
      <c r="NXE3" s="47"/>
      <c r="NXF3" s="47"/>
      <c r="NXG3" s="47"/>
      <c r="NXH3" s="47"/>
      <c r="NXI3" s="47"/>
      <c r="NXJ3" s="47"/>
      <c r="NXK3" s="47"/>
      <c r="NXL3" s="47"/>
      <c r="NXM3" s="47"/>
      <c r="NXN3" s="47"/>
      <c r="NXO3" s="47"/>
      <c r="NXP3" s="47"/>
      <c r="NXQ3" s="47"/>
      <c r="NXR3" s="47"/>
      <c r="NXS3" s="47"/>
      <c r="NXT3" s="47"/>
      <c r="NXU3" s="47"/>
      <c r="NXV3" s="47"/>
      <c r="NXW3" s="47"/>
      <c r="NXX3" s="47"/>
      <c r="NXY3" s="47"/>
      <c r="NXZ3" s="47"/>
      <c r="NYA3" s="47"/>
      <c r="NYB3" s="47"/>
      <c r="NYC3" s="47"/>
      <c r="NYD3" s="47"/>
      <c r="NYE3" s="47"/>
      <c r="NYF3" s="47"/>
      <c r="NYG3" s="47"/>
      <c r="NYH3" s="47"/>
      <c r="NYI3" s="47"/>
      <c r="NYJ3" s="47"/>
      <c r="NYK3" s="47"/>
      <c r="NYL3" s="47"/>
      <c r="NYM3" s="47"/>
      <c r="NYN3" s="47"/>
      <c r="NYO3" s="47"/>
      <c r="NYP3" s="47"/>
      <c r="NYQ3" s="47"/>
      <c r="NYR3" s="47"/>
      <c r="NYS3" s="47"/>
      <c r="NYT3" s="47"/>
      <c r="NYU3" s="47"/>
      <c r="NYV3" s="47"/>
      <c r="NYW3" s="47"/>
      <c r="NYX3" s="47"/>
      <c r="NYY3" s="47"/>
      <c r="NYZ3" s="47"/>
      <c r="NZA3" s="47"/>
      <c r="NZB3" s="47"/>
      <c r="NZC3" s="47"/>
      <c r="NZD3" s="47"/>
      <c r="NZE3" s="47"/>
      <c r="NZF3" s="47"/>
      <c r="NZG3" s="47"/>
      <c r="NZH3" s="47"/>
      <c r="NZI3" s="47"/>
      <c r="NZJ3" s="47"/>
      <c r="NZK3" s="47"/>
      <c r="NZL3" s="47"/>
      <c r="NZM3" s="47"/>
      <c r="NZN3" s="47"/>
      <c r="NZO3" s="47"/>
      <c r="NZP3" s="47"/>
      <c r="NZQ3" s="47"/>
      <c r="NZR3" s="47"/>
      <c r="NZS3" s="47"/>
      <c r="NZT3" s="47"/>
      <c r="NZU3" s="47"/>
      <c r="NZV3" s="47"/>
      <c r="NZW3" s="47"/>
      <c r="NZX3" s="47"/>
      <c r="NZY3" s="47"/>
      <c r="NZZ3" s="47"/>
      <c r="OAA3" s="47"/>
      <c r="OAB3" s="47"/>
      <c r="OAC3" s="47"/>
      <c r="OAD3" s="47"/>
      <c r="OAE3" s="47"/>
      <c r="OAF3" s="47"/>
      <c r="OAG3" s="47"/>
      <c r="OAH3" s="47"/>
      <c r="OAI3" s="47"/>
      <c r="OAJ3" s="47"/>
      <c r="OAK3" s="47"/>
      <c r="OAL3" s="47"/>
      <c r="OAM3" s="47"/>
      <c r="OAN3" s="47"/>
      <c r="OAO3" s="47"/>
      <c r="OAP3" s="47"/>
      <c r="OAQ3" s="47"/>
      <c r="OAR3" s="47"/>
      <c r="OAS3" s="47"/>
      <c r="OAT3" s="47"/>
      <c r="OAU3" s="47"/>
      <c r="OAV3" s="47"/>
      <c r="OAW3" s="47"/>
      <c r="OAX3" s="47"/>
      <c r="OAY3" s="47"/>
      <c r="OAZ3" s="47"/>
      <c r="OBA3" s="47"/>
      <c r="OBB3" s="47"/>
      <c r="OBC3" s="47"/>
      <c r="OBD3" s="47"/>
      <c r="OBE3" s="47"/>
      <c r="OBF3" s="47"/>
      <c r="OBG3" s="47"/>
      <c r="OBH3" s="47"/>
      <c r="OBI3" s="47"/>
      <c r="OBJ3" s="47"/>
      <c r="OBK3" s="47"/>
      <c r="OBL3" s="47"/>
      <c r="OBM3" s="47"/>
      <c r="OBN3" s="47"/>
      <c r="OBO3" s="47"/>
      <c r="OBP3" s="47"/>
      <c r="OBQ3" s="47"/>
      <c r="OBR3" s="47"/>
      <c r="OBS3" s="47"/>
      <c r="OBT3" s="47"/>
      <c r="OBU3" s="47"/>
      <c r="OBV3" s="47"/>
      <c r="OBW3" s="47"/>
      <c r="OBX3" s="47"/>
      <c r="OBY3" s="47"/>
      <c r="OBZ3" s="47"/>
      <c r="OCA3" s="47"/>
      <c r="OCB3" s="47"/>
      <c r="OCC3" s="47"/>
      <c r="OCD3" s="47"/>
      <c r="OCE3" s="47"/>
      <c r="OCF3" s="47"/>
      <c r="OCG3" s="47"/>
      <c r="OCH3" s="47"/>
      <c r="OCI3" s="47"/>
      <c r="OCJ3" s="47"/>
      <c r="OCK3" s="47"/>
      <c r="OCL3" s="47"/>
      <c r="OCM3" s="47"/>
      <c r="OCN3" s="47"/>
      <c r="OCO3" s="47"/>
      <c r="OCP3" s="47"/>
      <c r="OCQ3" s="47"/>
      <c r="OCR3" s="47"/>
      <c r="OCS3" s="47"/>
      <c r="OCT3" s="47"/>
      <c r="OCU3" s="47"/>
      <c r="OCV3" s="47"/>
      <c r="OCW3" s="47"/>
      <c r="OCX3" s="47"/>
      <c r="OCY3" s="47"/>
      <c r="OCZ3" s="47"/>
      <c r="ODA3" s="47"/>
      <c r="ODB3" s="47"/>
      <c r="ODC3" s="47"/>
      <c r="ODD3" s="47"/>
      <c r="ODE3" s="47"/>
      <c r="ODF3" s="47"/>
      <c r="ODG3" s="47"/>
      <c r="ODH3" s="47"/>
      <c r="ODI3" s="47"/>
      <c r="ODJ3" s="47"/>
      <c r="ODK3" s="47"/>
      <c r="ODL3" s="47"/>
      <c r="ODM3" s="47"/>
      <c r="ODN3" s="47"/>
      <c r="ODO3" s="47"/>
      <c r="ODP3" s="47"/>
      <c r="ODQ3" s="47"/>
      <c r="ODR3" s="47"/>
      <c r="ODS3" s="47"/>
      <c r="ODT3" s="47"/>
      <c r="ODU3" s="47"/>
      <c r="ODV3" s="47"/>
      <c r="ODW3" s="47"/>
      <c r="ODX3" s="47"/>
      <c r="ODY3" s="47"/>
      <c r="ODZ3" s="47"/>
      <c r="OEA3" s="47"/>
      <c r="OEB3" s="47"/>
      <c r="OEC3" s="47"/>
      <c r="OED3" s="47"/>
      <c r="OEE3" s="47"/>
      <c r="OEF3" s="47"/>
      <c r="OEG3" s="47"/>
      <c r="OEH3" s="47"/>
      <c r="OEI3" s="47"/>
      <c r="OEJ3" s="47"/>
      <c r="OEK3" s="47"/>
      <c r="OEL3" s="47"/>
      <c r="OEM3" s="47"/>
      <c r="OEN3" s="47"/>
      <c r="OEO3" s="47"/>
      <c r="OEP3" s="47"/>
      <c r="OEQ3" s="47"/>
      <c r="OER3" s="47"/>
      <c r="OES3" s="47"/>
      <c r="OET3" s="47"/>
      <c r="OEU3" s="47"/>
      <c r="OEV3" s="47"/>
      <c r="OEW3" s="47"/>
      <c r="OEX3" s="47"/>
      <c r="OEY3" s="47"/>
      <c r="OEZ3" s="47"/>
      <c r="OFA3" s="47"/>
      <c r="OFB3" s="47"/>
      <c r="OFC3" s="47"/>
      <c r="OFD3" s="47"/>
      <c r="OFE3" s="47"/>
      <c r="OFF3" s="47"/>
      <c r="OFG3" s="47"/>
      <c r="OFH3" s="47"/>
      <c r="OFI3" s="47"/>
      <c r="OFJ3" s="47"/>
      <c r="OFK3" s="47"/>
      <c r="OFL3" s="47"/>
      <c r="OFM3" s="47"/>
      <c r="OFN3" s="47"/>
      <c r="OFO3" s="47"/>
      <c r="OFP3" s="47"/>
      <c r="OFQ3" s="47"/>
      <c r="OFR3" s="47"/>
      <c r="OFS3" s="47"/>
      <c r="OFT3" s="47"/>
      <c r="OFU3" s="47"/>
      <c r="OFV3" s="47"/>
      <c r="OFW3" s="47"/>
      <c r="OFX3" s="47"/>
      <c r="OFY3" s="47"/>
      <c r="OFZ3" s="47"/>
      <c r="OGA3" s="47"/>
      <c r="OGB3" s="47"/>
      <c r="OGC3" s="47"/>
      <c r="OGD3" s="47"/>
      <c r="OGE3" s="47"/>
      <c r="OGF3" s="47"/>
      <c r="OGG3" s="47"/>
      <c r="OGH3" s="47"/>
      <c r="OGI3" s="47"/>
      <c r="OGJ3" s="47"/>
      <c r="OGK3" s="47"/>
      <c r="OGL3" s="47"/>
      <c r="OGM3" s="47"/>
      <c r="OGN3" s="47"/>
      <c r="OGO3" s="47"/>
      <c r="OGP3" s="47"/>
      <c r="OGQ3" s="47"/>
      <c r="OGR3" s="47"/>
      <c r="OGS3" s="47"/>
      <c r="OGT3" s="47"/>
      <c r="OGU3" s="47"/>
      <c r="OGV3" s="47"/>
      <c r="OGW3" s="47"/>
      <c r="OGX3" s="47"/>
      <c r="OGY3" s="47"/>
      <c r="OGZ3" s="47"/>
      <c r="OHA3" s="47"/>
      <c r="OHB3" s="47"/>
      <c r="OHC3" s="47"/>
      <c r="OHD3" s="47"/>
      <c r="OHE3" s="47"/>
      <c r="OHF3" s="47"/>
      <c r="OHG3" s="47"/>
      <c r="OHH3" s="47"/>
      <c r="OHI3" s="47"/>
      <c r="OHJ3" s="47"/>
      <c r="OHK3" s="47"/>
      <c r="OHL3" s="47"/>
      <c r="OHM3" s="47"/>
      <c r="OHN3" s="47"/>
      <c r="OHO3" s="47"/>
      <c r="OHP3" s="47"/>
      <c r="OHQ3" s="47"/>
      <c r="OHR3" s="47"/>
      <c r="OHS3" s="47"/>
      <c r="OHT3" s="47"/>
      <c r="OHU3" s="47"/>
      <c r="OHV3" s="47"/>
      <c r="OHW3" s="47"/>
      <c r="OHX3" s="47"/>
      <c r="OHY3" s="47"/>
      <c r="OHZ3" s="47"/>
      <c r="OIA3" s="47"/>
      <c r="OIB3" s="47"/>
      <c r="OIC3" s="47"/>
      <c r="OID3" s="47"/>
      <c r="OIE3" s="47"/>
      <c r="OIF3" s="47"/>
      <c r="OIG3" s="47"/>
      <c r="OIH3" s="47"/>
      <c r="OII3" s="47"/>
      <c r="OIJ3" s="47"/>
      <c r="OIK3" s="47"/>
      <c r="OIL3" s="47"/>
      <c r="OIM3" s="47"/>
      <c r="OIN3" s="47"/>
      <c r="OIO3" s="47"/>
      <c r="OIP3" s="47"/>
      <c r="OIQ3" s="47"/>
      <c r="OIR3" s="47"/>
      <c r="OIS3" s="47"/>
      <c r="OIT3" s="47"/>
      <c r="OIU3" s="47"/>
      <c r="OIV3" s="47"/>
      <c r="OIW3" s="47"/>
      <c r="OIX3" s="47"/>
      <c r="OIY3" s="47"/>
      <c r="OIZ3" s="47"/>
      <c r="OJA3" s="47"/>
      <c r="OJB3" s="47"/>
      <c r="OJC3" s="47"/>
      <c r="OJD3" s="47"/>
      <c r="OJE3" s="47"/>
      <c r="OJF3" s="47"/>
      <c r="OJG3" s="47"/>
      <c r="OJH3" s="47"/>
      <c r="OJI3" s="47"/>
      <c r="OJJ3" s="47"/>
      <c r="OJK3" s="47"/>
      <c r="OJL3" s="47"/>
      <c r="OJM3" s="47"/>
      <c r="OJN3" s="47"/>
      <c r="OJO3" s="47"/>
      <c r="OJP3" s="47"/>
      <c r="OJQ3" s="47"/>
      <c r="OJR3" s="47"/>
      <c r="OJS3" s="47"/>
      <c r="OJT3" s="47"/>
      <c r="OJU3" s="47"/>
      <c r="OJV3" s="47"/>
      <c r="OJW3" s="47"/>
      <c r="OJX3" s="47"/>
      <c r="OJY3" s="47"/>
      <c r="OJZ3" s="47"/>
      <c r="OKA3" s="47"/>
      <c r="OKB3" s="47"/>
      <c r="OKC3" s="47"/>
      <c r="OKD3" s="47"/>
      <c r="OKE3" s="47"/>
      <c r="OKF3" s="47"/>
      <c r="OKG3" s="47"/>
      <c r="OKH3" s="47"/>
      <c r="OKI3" s="47"/>
      <c r="OKJ3" s="47"/>
      <c r="OKK3" s="47"/>
      <c r="OKL3" s="47"/>
      <c r="OKM3" s="47"/>
      <c r="OKN3" s="47"/>
      <c r="OKO3" s="47"/>
      <c r="OKP3" s="47"/>
      <c r="OKQ3" s="47"/>
      <c r="OKR3" s="47"/>
      <c r="OKS3" s="47"/>
      <c r="OKT3" s="47"/>
      <c r="OKU3" s="47"/>
      <c r="OKV3" s="47"/>
      <c r="OKW3" s="47"/>
      <c r="OKX3" s="47"/>
      <c r="OKY3" s="47"/>
      <c r="OKZ3" s="47"/>
      <c r="OLA3" s="47"/>
      <c r="OLB3" s="47"/>
      <c r="OLC3" s="47"/>
      <c r="OLD3" s="47"/>
      <c r="OLE3" s="47"/>
      <c r="OLF3" s="47"/>
      <c r="OLG3" s="47"/>
      <c r="OLH3" s="47"/>
      <c r="OLI3" s="47"/>
      <c r="OLJ3" s="47"/>
      <c r="OLK3" s="47"/>
      <c r="OLL3" s="47"/>
      <c r="OLM3" s="47"/>
      <c r="OLN3" s="47"/>
      <c r="OLO3" s="47"/>
      <c r="OLP3" s="47"/>
      <c r="OLQ3" s="47"/>
      <c r="OLR3" s="47"/>
      <c r="OLS3" s="47"/>
      <c r="OLT3" s="47"/>
      <c r="OLU3" s="47"/>
      <c r="OLV3" s="47"/>
      <c r="OLW3" s="47"/>
      <c r="OLX3" s="47"/>
      <c r="OLY3" s="47"/>
      <c r="OLZ3" s="47"/>
      <c r="OMA3" s="47"/>
      <c r="OMB3" s="47"/>
      <c r="OMC3" s="47"/>
      <c r="OMD3" s="47"/>
      <c r="OME3" s="47"/>
      <c r="OMF3" s="47"/>
      <c r="OMG3" s="47"/>
      <c r="OMH3" s="47"/>
      <c r="OMI3" s="47"/>
      <c r="OMJ3" s="47"/>
      <c r="OMK3" s="47"/>
      <c r="OML3" s="47"/>
      <c r="OMM3" s="47"/>
      <c r="OMN3" s="47"/>
      <c r="OMO3" s="47"/>
      <c r="OMP3" s="47"/>
      <c r="OMQ3" s="47"/>
      <c r="OMR3" s="47"/>
      <c r="OMS3" s="47"/>
      <c r="OMT3" s="47"/>
      <c r="OMU3" s="47"/>
      <c r="OMV3" s="47"/>
      <c r="OMW3" s="47"/>
      <c r="OMX3" s="47"/>
      <c r="OMY3" s="47"/>
      <c r="OMZ3" s="47"/>
      <c r="ONA3" s="47"/>
      <c r="ONB3" s="47"/>
      <c r="ONC3" s="47"/>
      <c r="OND3" s="47"/>
      <c r="ONE3" s="47"/>
      <c r="ONF3" s="47"/>
      <c r="ONG3" s="47"/>
      <c r="ONH3" s="47"/>
      <c r="ONI3" s="47"/>
      <c r="ONJ3" s="47"/>
      <c r="ONK3" s="47"/>
      <c r="ONL3" s="47"/>
      <c r="ONM3" s="47"/>
      <c r="ONN3" s="47"/>
      <c r="ONO3" s="47"/>
      <c r="ONP3" s="47"/>
      <c r="ONQ3" s="47"/>
      <c r="ONR3" s="47"/>
      <c r="ONS3" s="47"/>
      <c r="ONT3" s="47"/>
      <c r="ONU3" s="47"/>
      <c r="ONV3" s="47"/>
      <c r="ONW3" s="47"/>
      <c r="ONX3" s="47"/>
      <c r="ONY3" s="47"/>
      <c r="ONZ3" s="47"/>
      <c r="OOA3" s="47"/>
      <c r="OOB3" s="47"/>
      <c r="OOC3" s="47"/>
      <c r="OOD3" s="47"/>
      <c r="OOE3" s="47"/>
      <c r="OOF3" s="47"/>
      <c r="OOG3" s="47"/>
      <c r="OOH3" s="47"/>
      <c r="OOI3" s="47"/>
      <c r="OOJ3" s="47"/>
      <c r="OOK3" s="47"/>
      <c r="OOL3" s="47"/>
      <c r="OOM3" s="47"/>
      <c r="OON3" s="47"/>
      <c r="OOO3" s="47"/>
      <c r="OOP3" s="47"/>
      <c r="OOQ3" s="47"/>
      <c r="OOR3" s="47"/>
      <c r="OOS3" s="47"/>
      <c r="OOT3" s="47"/>
      <c r="OOU3" s="47"/>
      <c r="OOV3" s="47"/>
      <c r="OOW3" s="47"/>
      <c r="OOX3" s="47"/>
      <c r="OOY3" s="47"/>
      <c r="OOZ3" s="47"/>
      <c r="OPA3" s="47"/>
      <c r="OPB3" s="47"/>
      <c r="OPC3" s="47"/>
      <c r="OPD3" s="47"/>
      <c r="OPE3" s="47"/>
      <c r="OPF3" s="47"/>
      <c r="OPG3" s="47"/>
      <c r="OPH3" s="47"/>
      <c r="OPI3" s="47"/>
      <c r="OPJ3" s="47"/>
      <c r="OPK3" s="47"/>
      <c r="OPL3" s="47"/>
      <c r="OPM3" s="47"/>
      <c r="OPN3" s="47"/>
      <c r="OPO3" s="47"/>
      <c r="OPP3" s="47"/>
      <c r="OPQ3" s="47"/>
      <c r="OPR3" s="47"/>
      <c r="OPS3" s="47"/>
      <c r="OPT3" s="47"/>
      <c r="OPU3" s="47"/>
      <c r="OPV3" s="47"/>
      <c r="OPW3" s="47"/>
      <c r="OPX3" s="47"/>
      <c r="OPY3" s="47"/>
      <c r="OPZ3" s="47"/>
      <c r="OQA3" s="47"/>
      <c r="OQB3" s="47"/>
      <c r="OQC3" s="47"/>
      <c r="OQD3" s="47"/>
      <c r="OQE3" s="47"/>
      <c r="OQF3" s="47"/>
      <c r="OQG3" s="47"/>
      <c r="OQH3" s="47"/>
      <c r="OQI3" s="47"/>
      <c r="OQJ3" s="47"/>
      <c r="OQK3" s="47"/>
      <c r="OQL3" s="47"/>
      <c r="OQM3" s="47"/>
      <c r="OQN3" s="47"/>
      <c r="OQO3" s="47"/>
      <c r="OQP3" s="47"/>
      <c r="OQQ3" s="47"/>
      <c r="OQR3" s="47"/>
      <c r="OQS3" s="47"/>
      <c r="OQT3" s="47"/>
      <c r="OQU3" s="47"/>
      <c r="OQV3" s="47"/>
      <c r="OQW3" s="47"/>
      <c r="OQX3" s="47"/>
      <c r="OQY3" s="47"/>
      <c r="OQZ3" s="47"/>
      <c r="ORA3" s="47"/>
      <c r="ORB3" s="47"/>
      <c r="ORC3" s="47"/>
      <c r="ORD3" s="47"/>
      <c r="ORE3" s="47"/>
      <c r="ORF3" s="47"/>
      <c r="ORG3" s="47"/>
      <c r="ORH3" s="47"/>
      <c r="ORI3" s="47"/>
      <c r="ORJ3" s="47"/>
      <c r="ORK3" s="47"/>
      <c r="ORL3" s="47"/>
      <c r="ORM3" s="47"/>
      <c r="ORN3" s="47"/>
      <c r="ORO3" s="47"/>
      <c r="ORP3" s="47"/>
      <c r="ORQ3" s="47"/>
      <c r="ORR3" s="47"/>
      <c r="ORS3" s="47"/>
      <c r="ORT3" s="47"/>
      <c r="ORU3" s="47"/>
      <c r="ORV3" s="47"/>
      <c r="ORW3" s="47"/>
      <c r="ORX3" s="47"/>
      <c r="ORY3" s="47"/>
      <c r="ORZ3" s="47"/>
      <c r="OSA3" s="47"/>
      <c r="OSB3" s="47"/>
      <c r="OSC3" s="47"/>
      <c r="OSD3" s="47"/>
      <c r="OSE3" s="47"/>
      <c r="OSF3" s="47"/>
      <c r="OSG3" s="47"/>
      <c r="OSH3" s="47"/>
      <c r="OSI3" s="47"/>
      <c r="OSJ3" s="47"/>
      <c r="OSK3" s="47"/>
      <c r="OSL3" s="47"/>
      <c r="OSM3" s="47"/>
      <c r="OSN3" s="47"/>
      <c r="OSO3" s="47"/>
      <c r="OSP3" s="47"/>
      <c r="OSQ3" s="47"/>
      <c r="OSR3" s="47"/>
      <c r="OSS3" s="47"/>
      <c r="OST3" s="47"/>
      <c r="OSU3" s="47"/>
      <c r="OSV3" s="47"/>
      <c r="OSW3" s="47"/>
      <c r="OSX3" s="47"/>
      <c r="OSY3" s="47"/>
      <c r="OSZ3" s="47"/>
      <c r="OTA3" s="47"/>
      <c r="OTB3" s="47"/>
      <c r="OTC3" s="47"/>
      <c r="OTD3" s="47"/>
      <c r="OTE3" s="47"/>
      <c r="OTF3" s="47"/>
      <c r="OTG3" s="47"/>
      <c r="OTH3" s="47"/>
      <c r="OTI3" s="47"/>
      <c r="OTJ3" s="47"/>
      <c r="OTK3" s="47"/>
      <c r="OTL3" s="47"/>
      <c r="OTM3" s="47"/>
      <c r="OTN3" s="47"/>
      <c r="OTO3" s="47"/>
      <c r="OTP3" s="47"/>
      <c r="OTQ3" s="47"/>
      <c r="OTR3" s="47"/>
      <c r="OTS3" s="47"/>
      <c r="OTT3" s="47"/>
      <c r="OTU3" s="47"/>
      <c r="OTV3" s="47"/>
      <c r="OTW3" s="47"/>
      <c r="OTX3" s="47"/>
      <c r="OTY3" s="47"/>
      <c r="OTZ3" s="47"/>
      <c r="OUA3" s="47"/>
      <c r="OUB3" s="47"/>
      <c r="OUC3" s="47"/>
      <c r="OUD3" s="47"/>
      <c r="OUE3" s="47"/>
      <c r="OUF3" s="47"/>
      <c r="OUG3" s="47"/>
      <c r="OUH3" s="47"/>
      <c r="OUI3" s="47"/>
      <c r="OUJ3" s="47"/>
      <c r="OUK3" s="47"/>
      <c r="OUL3" s="47"/>
      <c r="OUM3" s="47"/>
      <c r="OUN3" s="47"/>
      <c r="OUO3" s="47"/>
      <c r="OUP3" s="47"/>
      <c r="OUQ3" s="47"/>
      <c r="OUR3" s="47"/>
      <c r="OUS3" s="47"/>
      <c r="OUT3" s="47"/>
      <c r="OUU3" s="47"/>
      <c r="OUV3" s="47"/>
      <c r="OUW3" s="47"/>
      <c r="OUX3" s="47"/>
      <c r="OUY3" s="47"/>
      <c r="OUZ3" s="47"/>
      <c r="OVA3" s="47"/>
      <c r="OVB3" s="47"/>
      <c r="OVC3" s="47"/>
      <c r="OVD3" s="47"/>
      <c r="OVE3" s="47"/>
      <c r="OVF3" s="47"/>
      <c r="OVG3" s="47"/>
      <c r="OVH3" s="47"/>
      <c r="OVI3" s="47"/>
      <c r="OVJ3" s="47"/>
      <c r="OVK3" s="47"/>
      <c r="OVL3" s="47"/>
      <c r="OVM3" s="47"/>
      <c r="OVN3" s="47"/>
      <c r="OVO3" s="47"/>
      <c r="OVP3" s="47"/>
      <c r="OVQ3" s="47"/>
      <c r="OVR3" s="47"/>
      <c r="OVS3" s="47"/>
      <c r="OVT3" s="47"/>
      <c r="OVU3" s="47"/>
      <c r="OVV3" s="47"/>
      <c r="OVW3" s="47"/>
      <c r="OVX3" s="47"/>
      <c r="OVY3" s="47"/>
      <c r="OVZ3" s="47"/>
      <c r="OWA3" s="47"/>
      <c r="OWB3" s="47"/>
      <c r="OWC3" s="47"/>
      <c r="OWD3" s="47"/>
      <c r="OWE3" s="47"/>
      <c r="OWF3" s="47"/>
      <c r="OWG3" s="47"/>
      <c r="OWH3" s="47"/>
      <c r="OWI3" s="47"/>
      <c r="OWJ3" s="47"/>
      <c r="OWK3" s="47"/>
      <c r="OWL3" s="47"/>
      <c r="OWM3" s="47"/>
      <c r="OWN3" s="47"/>
      <c r="OWO3" s="47"/>
      <c r="OWP3" s="47"/>
      <c r="OWQ3" s="47"/>
      <c r="OWR3" s="47"/>
      <c r="OWS3" s="47"/>
      <c r="OWT3" s="47"/>
      <c r="OWU3" s="47"/>
      <c r="OWV3" s="47"/>
      <c r="OWW3" s="47"/>
      <c r="OWX3" s="47"/>
      <c r="OWY3" s="47"/>
      <c r="OWZ3" s="47"/>
      <c r="OXA3" s="47"/>
      <c r="OXB3" s="47"/>
      <c r="OXC3" s="47"/>
      <c r="OXD3" s="47"/>
      <c r="OXE3" s="47"/>
      <c r="OXF3" s="47"/>
      <c r="OXG3" s="47"/>
      <c r="OXH3" s="47"/>
      <c r="OXI3" s="47"/>
      <c r="OXJ3" s="47"/>
      <c r="OXK3" s="47"/>
      <c r="OXL3" s="47"/>
      <c r="OXM3" s="47"/>
      <c r="OXN3" s="47"/>
      <c r="OXO3" s="47"/>
      <c r="OXP3" s="47"/>
      <c r="OXQ3" s="47"/>
      <c r="OXR3" s="47"/>
      <c r="OXS3" s="47"/>
      <c r="OXT3" s="47"/>
      <c r="OXU3" s="47"/>
      <c r="OXV3" s="47"/>
      <c r="OXW3" s="47"/>
      <c r="OXX3" s="47"/>
      <c r="OXY3" s="47"/>
      <c r="OXZ3" s="47"/>
      <c r="OYA3" s="47"/>
      <c r="OYB3" s="47"/>
      <c r="OYC3" s="47"/>
      <c r="OYD3" s="47"/>
      <c r="OYE3" s="47"/>
      <c r="OYF3" s="47"/>
      <c r="OYG3" s="47"/>
      <c r="OYH3" s="47"/>
      <c r="OYI3" s="47"/>
      <c r="OYJ3" s="47"/>
      <c r="OYK3" s="47"/>
      <c r="OYL3" s="47"/>
      <c r="OYM3" s="47"/>
      <c r="OYN3" s="47"/>
      <c r="OYO3" s="47"/>
      <c r="OYP3" s="47"/>
      <c r="OYQ3" s="47"/>
      <c r="OYR3" s="47"/>
      <c r="OYS3" s="47"/>
      <c r="OYT3" s="47"/>
      <c r="OYU3" s="47"/>
      <c r="OYV3" s="47"/>
      <c r="OYW3" s="47"/>
      <c r="OYX3" s="47"/>
      <c r="OYY3" s="47"/>
      <c r="OYZ3" s="47"/>
      <c r="OZA3" s="47"/>
      <c r="OZB3" s="47"/>
      <c r="OZC3" s="47"/>
      <c r="OZD3" s="47"/>
      <c r="OZE3" s="47"/>
      <c r="OZF3" s="47"/>
      <c r="OZG3" s="47"/>
      <c r="OZH3" s="47"/>
      <c r="OZI3" s="47"/>
      <c r="OZJ3" s="47"/>
      <c r="OZK3" s="47"/>
      <c r="OZL3" s="47"/>
      <c r="OZM3" s="47"/>
      <c r="OZN3" s="47"/>
      <c r="OZO3" s="47"/>
      <c r="OZP3" s="47"/>
      <c r="OZQ3" s="47"/>
      <c r="OZR3" s="47"/>
      <c r="OZS3" s="47"/>
      <c r="OZT3" s="47"/>
      <c r="OZU3" s="47"/>
      <c r="OZV3" s="47"/>
      <c r="OZW3" s="47"/>
      <c r="OZX3" s="47"/>
      <c r="OZY3" s="47"/>
      <c r="OZZ3" s="47"/>
      <c r="PAA3" s="47"/>
      <c r="PAB3" s="47"/>
      <c r="PAC3" s="47"/>
      <c r="PAD3" s="47"/>
      <c r="PAE3" s="47"/>
      <c r="PAF3" s="47"/>
      <c r="PAG3" s="47"/>
      <c r="PAH3" s="47"/>
      <c r="PAI3" s="47"/>
      <c r="PAJ3" s="47"/>
      <c r="PAK3" s="47"/>
      <c r="PAL3" s="47"/>
      <c r="PAM3" s="47"/>
      <c r="PAN3" s="47"/>
      <c r="PAO3" s="47"/>
      <c r="PAP3" s="47"/>
      <c r="PAQ3" s="47"/>
      <c r="PAR3" s="47"/>
      <c r="PAS3" s="47"/>
      <c r="PAT3" s="47"/>
      <c r="PAU3" s="47"/>
      <c r="PAV3" s="47"/>
      <c r="PAW3" s="47"/>
      <c r="PAX3" s="47"/>
      <c r="PAY3" s="47"/>
      <c r="PAZ3" s="47"/>
      <c r="PBA3" s="47"/>
      <c r="PBB3" s="47"/>
      <c r="PBC3" s="47"/>
      <c r="PBD3" s="47"/>
      <c r="PBE3" s="47"/>
      <c r="PBF3" s="47"/>
      <c r="PBG3" s="47"/>
      <c r="PBH3" s="47"/>
      <c r="PBI3" s="47"/>
      <c r="PBJ3" s="47"/>
      <c r="PBK3" s="47"/>
      <c r="PBL3" s="47"/>
      <c r="PBM3" s="47"/>
      <c r="PBN3" s="47"/>
      <c r="PBO3" s="47"/>
      <c r="PBP3" s="47"/>
      <c r="PBQ3" s="47"/>
      <c r="PBR3" s="47"/>
      <c r="PBS3" s="47"/>
      <c r="PBT3" s="47"/>
      <c r="PBU3" s="47"/>
      <c r="PBV3" s="47"/>
      <c r="PBW3" s="47"/>
      <c r="PBX3" s="47"/>
      <c r="PBY3" s="47"/>
      <c r="PBZ3" s="47"/>
      <c r="PCA3" s="47"/>
      <c r="PCB3" s="47"/>
      <c r="PCC3" s="47"/>
      <c r="PCD3" s="47"/>
      <c r="PCE3" s="47"/>
      <c r="PCF3" s="47"/>
      <c r="PCG3" s="47"/>
      <c r="PCH3" s="47"/>
      <c r="PCI3" s="47"/>
      <c r="PCJ3" s="47"/>
      <c r="PCK3" s="47"/>
      <c r="PCL3" s="47"/>
      <c r="PCM3" s="47"/>
      <c r="PCN3" s="47"/>
      <c r="PCO3" s="47"/>
      <c r="PCP3" s="47"/>
      <c r="PCQ3" s="47"/>
      <c r="PCR3" s="47"/>
      <c r="PCS3" s="47"/>
      <c r="PCT3" s="47"/>
      <c r="PCU3" s="47"/>
      <c r="PCV3" s="47"/>
      <c r="PCW3" s="47"/>
      <c r="PCX3" s="47"/>
      <c r="PCY3" s="47"/>
      <c r="PCZ3" s="47"/>
      <c r="PDA3" s="47"/>
      <c r="PDB3" s="47"/>
      <c r="PDC3" s="47"/>
      <c r="PDD3" s="47"/>
      <c r="PDE3" s="47"/>
      <c r="PDF3" s="47"/>
      <c r="PDG3" s="47"/>
      <c r="PDH3" s="47"/>
      <c r="PDI3" s="47"/>
      <c r="PDJ3" s="47"/>
      <c r="PDK3" s="47"/>
      <c r="PDL3" s="47"/>
      <c r="PDM3" s="47"/>
      <c r="PDN3" s="47"/>
      <c r="PDO3" s="47"/>
      <c r="PDP3" s="47"/>
      <c r="PDQ3" s="47"/>
      <c r="PDR3" s="47"/>
      <c r="PDS3" s="47"/>
      <c r="PDT3" s="47"/>
      <c r="PDU3" s="47"/>
      <c r="PDV3" s="47"/>
      <c r="PDW3" s="47"/>
      <c r="PDX3" s="47"/>
      <c r="PDY3" s="47"/>
      <c r="PDZ3" s="47"/>
      <c r="PEA3" s="47"/>
      <c r="PEB3" s="47"/>
      <c r="PEC3" s="47"/>
      <c r="PED3" s="47"/>
      <c r="PEE3" s="47"/>
      <c r="PEF3" s="47"/>
      <c r="PEG3" s="47"/>
      <c r="PEH3" s="47"/>
      <c r="PEI3" s="47"/>
      <c r="PEJ3" s="47"/>
      <c r="PEK3" s="47"/>
      <c r="PEL3" s="47"/>
      <c r="PEM3" s="47"/>
      <c r="PEN3" s="47"/>
      <c r="PEO3" s="47"/>
      <c r="PEP3" s="47"/>
      <c r="PEQ3" s="47"/>
      <c r="PER3" s="47"/>
      <c r="PES3" s="47"/>
      <c r="PET3" s="47"/>
      <c r="PEU3" s="47"/>
      <c r="PEV3" s="47"/>
      <c r="PEW3" s="47"/>
      <c r="PEX3" s="47"/>
      <c r="PEY3" s="47"/>
      <c r="PEZ3" s="47"/>
      <c r="PFA3" s="47"/>
      <c r="PFB3" s="47"/>
      <c r="PFC3" s="47"/>
      <c r="PFD3" s="47"/>
      <c r="PFE3" s="47"/>
      <c r="PFF3" s="47"/>
      <c r="PFG3" s="47"/>
      <c r="PFH3" s="47"/>
      <c r="PFI3" s="47"/>
      <c r="PFJ3" s="47"/>
      <c r="PFK3" s="47"/>
      <c r="PFL3" s="47"/>
      <c r="PFM3" s="47"/>
      <c r="PFN3" s="47"/>
      <c r="PFO3" s="47"/>
      <c r="PFP3" s="47"/>
      <c r="PFQ3" s="47"/>
      <c r="PFR3" s="47"/>
      <c r="PFS3" s="47"/>
      <c r="PFT3" s="47"/>
      <c r="PFU3" s="47"/>
      <c r="PFV3" s="47"/>
      <c r="PFW3" s="47"/>
      <c r="PFX3" s="47"/>
      <c r="PFY3" s="47"/>
      <c r="PFZ3" s="47"/>
      <c r="PGA3" s="47"/>
      <c r="PGB3" s="47"/>
      <c r="PGC3" s="47"/>
      <c r="PGD3" s="47"/>
      <c r="PGE3" s="47"/>
      <c r="PGF3" s="47"/>
      <c r="PGG3" s="47"/>
      <c r="PGH3" s="47"/>
      <c r="PGI3" s="47"/>
      <c r="PGJ3" s="47"/>
      <c r="PGK3" s="47"/>
      <c r="PGL3" s="47"/>
      <c r="PGM3" s="47"/>
      <c r="PGN3" s="47"/>
      <c r="PGO3" s="47"/>
      <c r="PGP3" s="47"/>
      <c r="PGQ3" s="47"/>
      <c r="PGR3" s="47"/>
      <c r="PGS3" s="47"/>
      <c r="PGT3" s="47"/>
      <c r="PGU3" s="47"/>
      <c r="PGV3" s="47"/>
      <c r="PGW3" s="47"/>
      <c r="PGX3" s="47"/>
      <c r="PGY3" s="47"/>
      <c r="PGZ3" s="47"/>
      <c r="PHA3" s="47"/>
      <c r="PHB3" s="47"/>
      <c r="PHC3" s="47"/>
      <c r="PHD3" s="47"/>
      <c r="PHE3" s="47"/>
      <c r="PHF3" s="47"/>
      <c r="PHG3" s="47"/>
      <c r="PHH3" s="47"/>
      <c r="PHI3" s="47"/>
      <c r="PHJ3" s="47"/>
      <c r="PHK3" s="47"/>
      <c r="PHL3" s="47"/>
      <c r="PHM3" s="47"/>
      <c r="PHN3" s="47"/>
      <c r="PHO3" s="47"/>
      <c r="PHP3" s="47"/>
      <c r="PHQ3" s="47"/>
      <c r="PHR3" s="47"/>
      <c r="PHS3" s="47"/>
      <c r="PHT3" s="47"/>
      <c r="PHU3" s="47"/>
      <c r="PHV3" s="47"/>
      <c r="PHW3" s="47"/>
      <c r="PHX3" s="47"/>
      <c r="PHY3" s="47"/>
      <c r="PHZ3" s="47"/>
      <c r="PIA3" s="47"/>
      <c r="PIB3" s="47"/>
      <c r="PIC3" s="47"/>
      <c r="PID3" s="47"/>
      <c r="PIE3" s="47"/>
      <c r="PIF3" s="47"/>
      <c r="PIG3" s="47"/>
      <c r="PIH3" s="47"/>
      <c r="PII3" s="47"/>
      <c r="PIJ3" s="47"/>
      <c r="PIK3" s="47"/>
      <c r="PIL3" s="47"/>
      <c r="PIM3" s="47"/>
      <c r="PIN3" s="47"/>
      <c r="PIO3" s="47"/>
      <c r="PIP3" s="47"/>
      <c r="PIQ3" s="47"/>
      <c r="PIR3" s="47"/>
      <c r="PIS3" s="47"/>
      <c r="PIT3" s="47"/>
      <c r="PIU3" s="47"/>
      <c r="PIV3" s="47"/>
      <c r="PIW3" s="47"/>
      <c r="PIX3" s="47"/>
      <c r="PIY3" s="47"/>
      <c r="PIZ3" s="47"/>
      <c r="PJA3" s="47"/>
      <c r="PJB3" s="47"/>
      <c r="PJC3" s="47"/>
      <c r="PJD3" s="47"/>
      <c r="PJE3" s="47"/>
      <c r="PJF3" s="47"/>
      <c r="PJG3" s="47"/>
      <c r="PJH3" s="47"/>
      <c r="PJI3" s="47"/>
      <c r="PJJ3" s="47"/>
      <c r="PJK3" s="47"/>
      <c r="PJL3" s="47"/>
      <c r="PJM3" s="47"/>
      <c r="PJN3" s="47"/>
      <c r="PJO3" s="47"/>
      <c r="PJP3" s="47"/>
      <c r="PJQ3" s="47"/>
      <c r="PJR3" s="47"/>
      <c r="PJS3" s="47"/>
      <c r="PJT3" s="47"/>
      <c r="PJU3" s="47"/>
      <c r="PJV3" s="47"/>
      <c r="PJW3" s="47"/>
      <c r="PJX3" s="47"/>
      <c r="PJY3" s="47"/>
      <c r="PJZ3" s="47"/>
      <c r="PKA3" s="47"/>
      <c r="PKB3" s="47"/>
      <c r="PKC3" s="47"/>
      <c r="PKD3" s="47"/>
      <c r="PKE3" s="47"/>
      <c r="PKF3" s="47"/>
      <c r="PKG3" s="47"/>
      <c r="PKH3" s="47"/>
      <c r="PKI3" s="47"/>
      <c r="PKJ3" s="47"/>
      <c r="PKK3" s="47"/>
      <c r="PKL3" s="47"/>
      <c r="PKM3" s="47"/>
      <c r="PKN3" s="47"/>
      <c r="PKO3" s="47"/>
      <c r="PKP3" s="47"/>
      <c r="PKQ3" s="47"/>
      <c r="PKR3" s="47"/>
      <c r="PKS3" s="47"/>
      <c r="PKT3" s="47"/>
      <c r="PKU3" s="47"/>
      <c r="PKV3" s="47"/>
      <c r="PKW3" s="47"/>
      <c r="PKX3" s="47"/>
      <c r="PKY3" s="47"/>
      <c r="PKZ3" s="47"/>
      <c r="PLA3" s="47"/>
      <c r="PLB3" s="47"/>
      <c r="PLC3" s="47"/>
      <c r="PLD3" s="47"/>
      <c r="PLE3" s="47"/>
      <c r="PLF3" s="47"/>
      <c r="PLG3" s="47"/>
      <c r="PLH3" s="47"/>
      <c r="PLI3" s="47"/>
      <c r="PLJ3" s="47"/>
      <c r="PLK3" s="47"/>
      <c r="PLL3" s="47"/>
      <c r="PLM3" s="47"/>
      <c r="PLN3" s="47"/>
      <c r="PLO3" s="47"/>
      <c r="PLP3" s="47"/>
      <c r="PLQ3" s="47"/>
      <c r="PLR3" s="47"/>
      <c r="PLS3" s="47"/>
      <c r="PLT3" s="47"/>
      <c r="PLU3" s="47"/>
      <c r="PLV3" s="47"/>
      <c r="PLW3" s="47"/>
      <c r="PLX3" s="47"/>
      <c r="PLY3" s="47"/>
      <c r="PLZ3" s="47"/>
      <c r="PMA3" s="47"/>
      <c r="PMB3" s="47"/>
      <c r="PMC3" s="47"/>
      <c r="PMD3" s="47"/>
      <c r="PME3" s="47"/>
      <c r="PMF3" s="47"/>
      <c r="PMG3" s="47"/>
      <c r="PMH3" s="47"/>
      <c r="PMI3" s="47"/>
      <c r="PMJ3" s="47"/>
      <c r="PMK3" s="47"/>
      <c r="PML3" s="47"/>
      <c r="PMM3" s="47"/>
      <c r="PMN3" s="47"/>
      <c r="PMO3" s="47"/>
      <c r="PMP3" s="47"/>
      <c r="PMQ3" s="47"/>
      <c r="PMR3" s="47"/>
      <c r="PMS3" s="47"/>
      <c r="PMT3" s="47"/>
      <c r="PMU3" s="47"/>
      <c r="PMV3" s="47"/>
      <c r="PMW3" s="47"/>
      <c r="PMX3" s="47"/>
      <c r="PMY3" s="47"/>
      <c r="PMZ3" s="47"/>
      <c r="PNA3" s="47"/>
      <c r="PNB3" s="47"/>
      <c r="PNC3" s="47"/>
      <c r="PND3" s="47"/>
      <c r="PNE3" s="47"/>
      <c r="PNF3" s="47"/>
      <c r="PNG3" s="47"/>
      <c r="PNH3" s="47"/>
      <c r="PNI3" s="47"/>
      <c r="PNJ3" s="47"/>
      <c r="PNK3" s="47"/>
      <c r="PNL3" s="47"/>
      <c r="PNM3" s="47"/>
      <c r="PNN3" s="47"/>
      <c r="PNO3" s="47"/>
      <c r="PNP3" s="47"/>
      <c r="PNQ3" s="47"/>
      <c r="PNR3" s="47"/>
      <c r="PNS3" s="47"/>
      <c r="PNT3" s="47"/>
      <c r="PNU3" s="47"/>
      <c r="PNV3" s="47"/>
      <c r="PNW3" s="47"/>
      <c r="PNX3" s="47"/>
      <c r="PNY3" s="47"/>
      <c r="PNZ3" s="47"/>
      <c r="POA3" s="47"/>
      <c r="POB3" s="47"/>
      <c r="POC3" s="47"/>
      <c r="POD3" s="47"/>
      <c r="POE3" s="47"/>
      <c r="POF3" s="47"/>
      <c r="POG3" s="47"/>
      <c r="POH3" s="47"/>
      <c r="POI3" s="47"/>
      <c r="POJ3" s="47"/>
      <c r="POK3" s="47"/>
      <c r="POL3" s="47"/>
      <c r="POM3" s="47"/>
      <c r="PON3" s="47"/>
      <c r="POO3" s="47"/>
      <c r="POP3" s="47"/>
      <c r="POQ3" s="47"/>
      <c r="POR3" s="47"/>
      <c r="POS3" s="47"/>
      <c r="POT3" s="47"/>
      <c r="POU3" s="47"/>
      <c r="POV3" s="47"/>
      <c r="POW3" s="47"/>
      <c r="POX3" s="47"/>
      <c r="POY3" s="47"/>
      <c r="POZ3" s="47"/>
      <c r="PPA3" s="47"/>
      <c r="PPB3" s="47"/>
      <c r="PPC3" s="47"/>
      <c r="PPD3" s="47"/>
      <c r="PPE3" s="47"/>
      <c r="PPF3" s="47"/>
      <c r="PPG3" s="47"/>
      <c r="PPH3" s="47"/>
      <c r="PPI3" s="47"/>
      <c r="PPJ3" s="47"/>
      <c r="PPK3" s="47"/>
      <c r="PPL3" s="47"/>
      <c r="PPM3" s="47"/>
      <c r="PPN3" s="47"/>
      <c r="PPO3" s="47"/>
      <c r="PPP3" s="47"/>
      <c r="PPQ3" s="47"/>
      <c r="PPR3" s="47"/>
      <c r="PPS3" s="47"/>
      <c r="PPT3" s="47"/>
      <c r="PPU3" s="47"/>
      <c r="PPV3" s="47"/>
      <c r="PPW3" s="47"/>
      <c r="PPX3" s="47"/>
      <c r="PPY3" s="47"/>
      <c r="PPZ3" s="47"/>
      <c r="PQA3" s="47"/>
      <c r="PQB3" s="47"/>
      <c r="PQC3" s="47"/>
      <c r="PQD3" s="47"/>
      <c r="PQE3" s="47"/>
      <c r="PQF3" s="47"/>
      <c r="PQG3" s="47"/>
      <c r="PQH3" s="47"/>
      <c r="PQI3" s="47"/>
      <c r="PQJ3" s="47"/>
      <c r="PQK3" s="47"/>
      <c r="PQL3" s="47"/>
      <c r="PQM3" s="47"/>
      <c r="PQN3" s="47"/>
      <c r="PQO3" s="47"/>
      <c r="PQP3" s="47"/>
      <c r="PQQ3" s="47"/>
      <c r="PQR3" s="47"/>
      <c r="PQS3" s="47"/>
      <c r="PQT3" s="47"/>
      <c r="PQU3" s="47"/>
      <c r="PQV3" s="47"/>
      <c r="PQW3" s="47"/>
      <c r="PQX3" s="47"/>
      <c r="PQY3" s="47"/>
      <c r="PQZ3" s="47"/>
      <c r="PRA3" s="47"/>
      <c r="PRB3" s="47"/>
      <c r="PRC3" s="47"/>
      <c r="PRD3" s="47"/>
      <c r="PRE3" s="47"/>
      <c r="PRF3" s="47"/>
      <c r="PRG3" s="47"/>
      <c r="PRH3" s="47"/>
      <c r="PRI3" s="47"/>
      <c r="PRJ3" s="47"/>
      <c r="PRK3" s="47"/>
      <c r="PRL3" s="47"/>
      <c r="PRM3" s="47"/>
      <c r="PRN3" s="47"/>
      <c r="PRO3" s="47"/>
      <c r="PRP3" s="47"/>
      <c r="PRQ3" s="47"/>
      <c r="PRR3" s="47"/>
      <c r="PRS3" s="47"/>
      <c r="PRT3" s="47"/>
      <c r="PRU3" s="47"/>
      <c r="PRV3" s="47"/>
      <c r="PRW3" s="47"/>
      <c r="PRX3" s="47"/>
      <c r="PRY3" s="47"/>
      <c r="PRZ3" s="47"/>
      <c r="PSA3" s="47"/>
      <c r="PSB3" s="47"/>
      <c r="PSC3" s="47"/>
      <c r="PSD3" s="47"/>
      <c r="PSE3" s="47"/>
      <c r="PSF3" s="47"/>
      <c r="PSG3" s="47"/>
      <c r="PSH3" s="47"/>
      <c r="PSI3" s="47"/>
      <c r="PSJ3" s="47"/>
      <c r="PSK3" s="47"/>
      <c r="PSL3" s="47"/>
      <c r="PSM3" s="47"/>
      <c r="PSN3" s="47"/>
      <c r="PSO3" s="47"/>
      <c r="PSP3" s="47"/>
      <c r="PSQ3" s="47"/>
      <c r="PSR3" s="47"/>
      <c r="PSS3" s="47"/>
      <c r="PST3" s="47"/>
      <c r="PSU3" s="47"/>
      <c r="PSV3" s="47"/>
      <c r="PSW3" s="47"/>
      <c r="PSX3" s="47"/>
      <c r="PSY3" s="47"/>
      <c r="PSZ3" s="47"/>
      <c r="PTA3" s="47"/>
      <c r="PTB3" s="47"/>
      <c r="PTC3" s="47"/>
      <c r="PTD3" s="47"/>
      <c r="PTE3" s="47"/>
      <c r="PTF3" s="47"/>
      <c r="PTG3" s="47"/>
      <c r="PTH3" s="47"/>
      <c r="PTI3" s="47"/>
      <c r="PTJ3" s="47"/>
      <c r="PTK3" s="47"/>
      <c r="PTL3" s="47"/>
      <c r="PTM3" s="47"/>
      <c r="PTN3" s="47"/>
      <c r="PTO3" s="47"/>
      <c r="PTP3" s="47"/>
      <c r="PTQ3" s="47"/>
      <c r="PTR3" s="47"/>
      <c r="PTS3" s="47"/>
      <c r="PTT3" s="47"/>
      <c r="PTU3" s="47"/>
      <c r="PTV3" s="47"/>
      <c r="PTW3" s="47"/>
      <c r="PTX3" s="47"/>
      <c r="PTY3" s="47"/>
      <c r="PTZ3" s="47"/>
      <c r="PUA3" s="47"/>
      <c r="PUB3" s="47"/>
      <c r="PUC3" s="47"/>
      <c r="PUD3" s="47"/>
      <c r="PUE3" s="47"/>
      <c r="PUF3" s="47"/>
      <c r="PUG3" s="47"/>
      <c r="PUH3" s="47"/>
      <c r="PUI3" s="47"/>
      <c r="PUJ3" s="47"/>
      <c r="PUK3" s="47"/>
      <c r="PUL3" s="47"/>
      <c r="PUM3" s="47"/>
      <c r="PUN3" s="47"/>
      <c r="PUO3" s="47"/>
      <c r="PUP3" s="47"/>
      <c r="PUQ3" s="47"/>
      <c r="PUR3" s="47"/>
      <c r="PUS3" s="47"/>
      <c r="PUT3" s="47"/>
      <c r="PUU3" s="47"/>
      <c r="PUV3" s="47"/>
      <c r="PUW3" s="47"/>
      <c r="PUX3" s="47"/>
      <c r="PUY3" s="47"/>
      <c r="PUZ3" s="47"/>
      <c r="PVA3" s="47"/>
      <c r="PVB3" s="47"/>
      <c r="PVC3" s="47"/>
      <c r="PVD3" s="47"/>
      <c r="PVE3" s="47"/>
      <c r="PVF3" s="47"/>
      <c r="PVG3" s="47"/>
      <c r="PVH3" s="47"/>
      <c r="PVI3" s="47"/>
      <c r="PVJ3" s="47"/>
      <c r="PVK3" s="47"/>
      <c r="PVL3" s="47"/>
      <c r="PVM3" s="47"/>
      <c r="PVN3" s="47"/>
      <c r="PVO3" s="47"/>
      <c r="PVP3" s="47"/>
      <c r="PVQ3" s="47"/>
      <c r="PVR3" s="47"/>
      <c r="PVS3" s="47"/>
      <c r="PVT3" s="47"/>
      <c r="PVU3" s="47"/>
      <c r="PVV3" s="47"/>
      <c r="PVW3" s="47"/>
      <c r="PVX3" s="47"/>
      <c r="PVY3" s="47"/>
      <c r="PVZ3" s="47"/>
      <c r="PWA3" s="47"/>
      <c r="PWB3" s="47"/>
      <c r="PWC3" s="47"/>
      <c r="PWD3" s="47"/>
      <c r="PWE3" s="47"/>
      <c r="PWF3" s="47"/>
      <c r="PWG3" s="47"/>
      <c r="PWH3" s="47"/>
      <c r="PWI3" s="47"/>
      <c r="PWJ3" s="47"/>
      <c r="PWK3" s="47"/>
      <c r="PWL3" s="47"/>
      <c r="PWM3" s="47"/>
      <c r="PWN3" s="47"/>
      <c r="PWO3" s="47"/>
      <c r="PWP3" s="47"/>
      <c r="PWQ3" s="47"/>
      <c r="PWR3" s="47"/>
      <c r="PWS3" s="47"/>
      <c r="PWT3" s="47"/>
      <c r="PWU3" s="47"/>
      <c r="PWV3" s="47"/>
      <c r="PWW3" s="47"/>
      <c r="PWX3" s="47"/>
      <c r="PWY3" s="47"/>
      <c r="PWZ3" s="47"/>
      <c r="PXA3" s="47"/>
      <c r="PXB3" s="47"/>
      <c r="PXC3" s="47"/>
      <c r="PXD3" s="47"/>
      <c r="PXE3" s="47"/>
      <c r="PXF3" s="47"/>
      <c r="PXG3" s="47"/>
      <c r="PXH3" s="47"/>
      <c r="PXI3" s="47"/>
      <c r="PXJ3" s="47"/>
      <c r="PXK3" s="47"/>
      <c r="PXL3" s="47"/>
      <c r="PXM3" s="47"/>
      <c r="PXN3" s="47"/>
      <c r="PXO3" s="47"/>
      <c r="PXP3" s="47"/>
      <c r="PXQ3" s="47"/>
      <c r="PXR3" s="47"/>
      <c r="PXS3" s="47"/>
      <c r="PXT3" s="47"/>
      <c r="PXU3" s="47"/>
      <c r="PXV3" s="47"/>
      <c r="PXW3" s="47"/>
      <c r="PXX3" s="47"/>
      <c r="PXY3" s="47"/>
      <c r="PXZ3" s="47"/>
      <c r="PYA3" s="47"/>
      <c r="PYB3" s="47"/>
      <c r="PYC3" s="47"/>
      <c r="PYD3" s="47"/>
      <c r="PYE3" s="47"/>
      <c r="PYF3" s="47"/>
      <c r="PYG3" s="47"/>
      <c r="PYH3" s="47"/>
      <c r="PYI3" s="47"/>
      <c r="PYJ3" s="47"/>
      <c r="PYK3" s="47"/>
      <c r="PYL3" s="47"/>
      <c r="PYM3" s="47"/>
      <c r="PYN3" s="47"/>
      <c r="PYO3" s="47"/>
      <c r="PYP3" s="47"/>
      <c r="PYQ3" s="47"/>
      <c r="PYR3" s="47"/>
      <c r="PYS3" s="47"/>
      <c r="PYT3" s="47"/>
      <c r="PYU3" s="47"/>
      <c r="PYV3" s="47"/>
      <c r="PYW3" s="47"/>
      <c r="PYX3" s="47"/>
      <c r="PYY3" s="47"/>
      <c r="PYZ3" s="47"/>
      <c r="PZA3" s="47"/>
      <c r="PZB3" s="47"/>
      <c r="PZC3" s="47"/>
      <c r="PZD3" s="47"/>
      <c r="PZE3" s="47"/>
      <c r="PZF3" s="47"/>
      <c r="PZG3" s="47"/>
      <c r="PZH3" s="47"/>
      <c r="PZI3" s="47"/>
      <c r="PZJ3" s="47"/>
      <c r="PZK3" s="47"/>
      <c r="PZL3" s="47"/>
      <c r="PZM3" s="47"/>
      <c r="PZN3" s="47"/>
      <c r="PZO3" s="47"/>
      <c r="PZP3" s="47"/>
      <c r="PZQ3" s="47"/>
      <c r="PZR3" s="47"/>
      <c r="PZS3" s="47"/>
      <c r="PZT3" s="47"/>
      <c r="PZU3" s="47"/>
      <c r="PZV3" s="47"/>
      <c r="PZW3" s="47"/>
      <c r="PZX3" s="47"/>
      <c r="PZY3" s="47"/>
      <c r="PZZ3" s="47"/>
      <c r="QAA3" s="47"/>
      <c r="QAB3" s="47"/>
      <c r="QAC3" s="47"/>
      <c r="QAD3" s="47"/>
      <c r="QAE3" s="47"/>
      <c r="QAF3" s="47"/>
      <c r="QAG3" s="47"/>
      <c r="QAH3" s="47"/>
      <c r="QAI3" s="47"/>
      <c r="QAJ3" s="47"/>
      <c r="QAK3" s="47"/>
      <c r="QAL3" s="47"/>
      <c r="QAM3" s="47"/>
      <c r="QAN3" s="47"/>
      <c r="QAO3" s="47"/>
      <c r="QAP3" s="47"/>
      <c r="QAQ3" s="47"/>
      <c r="QAR3" s="47"/>
      <c r="QAS3" s="47"/>
      <c r="QAT3" s="47"/>
      <c r="QAU3" s="47"/>
      <c r="QAV3" s="47"/>
      <c r="QAW3" s="47"/>
      <c r="QAX3" s="47"/>
      <c r="QAY3" s="47"/>
      <c r="QAZ3" s="47"/>
      <c r="QBA3" s="47"/>
      <c r="QBB3" s="47"/>
      <c r="QBC3" s="47"/>
      <c r="QBD3" s="47"/>
      <c r="QBE3" s="47"/>
      <c r="QBF3" s="47"/>
      <c r="QBG3" s="47"/>
      <c r="QBH3" s="47"/>
      <c r="QBI3" s="47"/>
      <c r="QBJ3" s="47"/>
      <c r="QBK3" s="47"/>
      <c r="QBL3" s="47"/>
      <c r="QBM3" s="47"/>
      <c r="QBN3" s="47"/>
      <c r="QBO3" s="47"/>
      <c r="QBP3" s="47"/>
      <c r="QBQ3" s="47"/>
      <c r="QBR3" s="47"/>
      <c r="QBS3" s="47"/>
      <c r="QBT3" s="47"/>
      <c r="QBU3" s="47"/>
      <c r="QBV3" s="47"/>
      <c r="QBW3" s="47"/>
      <c r="QBX3" s="47"/>
      <c r="QBY3" s="47"/>
      <c r="QBZ3" s="47"/>
      <c r="QCA3" s="47"/>
      <c r="QCB3" s="47"/>
      <c r="QCC3" s="47"/>
      <c r="QCD3" s="47"/>
      <c r="QCE3" s="47"/>
      <c r="QCF3" s="47"/>
      <c r="QCG3" s="47"/>
      <c r="QCH3" s="47"/>
      <c r="QCI3" s="47"/>
      <c r="QCJ3" s="47"/>
      <c r="QCK3" s="47"/>
      <c r="QCL3" s="47"/>
      <c r="QCM3" s="47"/>
      <c r="QCN3" s="47"/>
      <c r="QCO3" s="47"/>
      <c r="QCP3" s="47"/>
      <c r="QCQ3" s="47"/>
      <c r="QCR3" s="47"/>
      <c r="QCS3" s="47"/>
      <c r="QCT3" s="47"/>
      <c r="QCU3" s="47"/>
      <c r="QCV3" s="47"/>
      <c r="QCW3" s="47"/>
      <c r="QCX3" s="47"/>
      <c r="QCY3" s="47"/>
      <c r="QCZ3" s="47"/>
      <c r="QDA3" s="47"/>
      <c r="QDB3" s="47"/>
      <c r="QDC3" s="47"/>
      <c r="QDD3" s="47"/>
      <c r="QDE3" s="47"/>
      <c r="QDF3" s="47"/>
      <c r="QDG3" s="47"/>
      <c r="QDH3" s="47"/>
      <c r="QDI3" s="47"/>
      <c r="QDJ3" s="47"/>
      <c r="QDK3" s="47"/>
      <c r="QDL3" s="47"/>
      <c r="QDM3" s="47"/>
      <c r="QDN3" s="47"/>
      <c r="QDO3" s="47"/>
      <c r="QDP3" s="47"/>
      <c r="QDQ3" s="47"/>
      <c r="QDR3" s="47"/>
      <c r="QDS3" s="47"/>
      <c r="QDT3" s="47"/>
      <c r="QDU3" s="47"/>
      <c r="QDV3" s="47"/>
      <c r="QDW3" s="47"/>
      <c r="QDX3" s="47"/>
      <c r="QDY3" s="47"/>
      <c r="QDZ3" s="47"/>
      <c r="QEA3" s="47"/>
      <c r="QEB3" s="47"/>
      <c r="QEC3" s="47"/>
      <c r="QED3" s="47"/>
      <c r="QEE3" s="47"/>
      <c r="QEF3" s="47"/>
      <c r="QEG3" s="47"/>
      <c r="QEH3" s="47"/>
      <c r="QEI3" s="47"/>
      <c r="QEJ3" s="47"/>
      <c r="QEK3" s="47"/>
      <c r="QEL3" s="47"/>
      <c r="QEM3" s="47"/>
      <c r="QEN3" s="47"/>
      <c r="QEO3" s="47"/>
      <c r="QEP3" s="47"/>
      <c r="QEQ3" s="47"/>
      <c r="QER3" s="47"/>
      <c r="QES3" s="47"/>
      <c r="QET3" s="47"/>
      <c r="QEU3" s="47"/>
      <c r="QEV3" s="47"/>
      <c r="QEW3" s="47"/>
      <c r="QEX3" s="47"/>
      <c r="QEY3" s="47"/>
      <c r="QEZ3" s="47"/>
      <c r="QFA3" s="47"/>
      <c r="QFB3" s="47"/>
      <c r="QFC3" s="47"/>
      <c r="QFD3" s="47"/>
      <c r="QFE3" s="47"/>
      <c r="QFF3" s="47"/>
      <c r="QFG3" s="47"/>
      <c r="QFH3" s="47"/>
      <c r="QFI3" s="47"/>
      <c r="QFJ3" s="47"/>
      <c r="QFK3" s="47"/>
      <c r="QFL3" s="47"/>
      <c r="QFM3" s="47"/>
      <c r="QFN3" s="47"/>
      <c r="QFO3" s="47"/>
      <c r="QFP3" s="47"/>
      <c r="QFQ3" s="47"/>
      <c r="QFR3" s="47"/>
      <c r="QFS3" s="47"/>
      <c r="QFT3" s="47"/>
      <c r="QFU3" s="47"/>
      <c r="QFV3" s="47"/>
      <c r="QFW3" s="47"/>
      <c r="QFX3" s="47"/>
      <c r="QFY3" s="47"/>
      <c r="QFZ3" s="47"/>
      <c r="QGA3" s="47"/>
      <c r="QGB3" s="47"/>
      <c r="QGC3" s="47"/>
      <c r="QGD3" s="47"/>
      <c r="QGE3" s="47"/>
      <c r="QGF3" s="47"/>
      <c r="QGG3" s="47"/>
      <c r="QGH3" s="47"/>
      <c r="QGI3" s="47"/>
      <c r="QGJ3" s="47"/>
      <c r="QGK3" s="47"/>
      <c r="QGL3" s="47"/>
      <c r="QGM3" s="47"/>
      <c r="QGN3" s="47"/>
      <c r="QGO3" s="47"/>
      <c r="QGP3" s="47"/>
      <c r="QGQ3" s="47"/>
      <c r="QGR3" s="47"/>
      <c r="QGS3" s="47"/>
      <c r="QGT3" s="47"/>
      <c r="QGU3" s="47"/>
      <c r="QGV3" s="47"/>
      <c r="QGW3" s="47"/>
      <c r="QGX3" s="47"/>
      <c r="QGY3" s="47"/>
      <c r="QGZ3" s="47"/>
      <c r="QHA3" s="47"/>
      <c r="QHB3" s="47"/>
      <c r="QHC3" s="47"/>
      <c r="QHD3" s="47"/>
      <c r="QHE3" s="47"/>
      <c r="QHF3" s="47"/>
      <c r="QHG3" s="47"/>
      <c r="QHH3" s="47"/>
      <c r="QHI3" s="47"/>
      <c r="QHJ3" s="47"/>
      <c r="QHK3" s="47"/>
      <c r="QHL3" s="47"/>
      <c r="QHM3" s="47"/>
      <c r="QHN3" s="47"/>
      <c r="QHO3" s="47"/>
      <c r="QHP3" s="47"/>
      <c r="QHQ3" s="47"/>
      <c r="QHR3" s="47"/>
      <c r="QHS3" s="47"/>
      <c r="QHT3" s="47"/>
      <c r="QHU3" s="47"/>
      <c r="QHV3" s="47"/>
      <c r="QHW3" s="47"/>
      <c r="QHX3" s="47"/>
      <c r="QHY3" s="47"/>
      <c r="QHZ3" s="47"/>
      <c r="QIA3" s="47"/>
      <c r="QIB3" s="47"/>
      <c r="QIC3" s="47"/>
      <c r="QID3" s="47"/>
      <c r="QIE3" s="47"/>
      <c r="QIF3" s="47"/>
      <c r="QIG3" s="47"/>
      <c r="QIH3" s="47"/>
      <c r="QII3" s="47"/>
      <c r="QIJ3" s="47"/>
      <c r="QIK3" s="47"/>
      <c r="QIL3" s="47"/>
      <c r="QIM3" s="47"/>
      <c r="QIN3" s="47"/>
      <c r="QIO3" s="47"/>
      <c r="QIP3" s="47"/>
      <c r="QIQ3" s="47"/>
      <c r="QIR3" s="47"/>
      <c r="QIS3" s="47"/>
      <c r="QIT3" s="47"/>
      <c r="QIU3" s="47"/>
      <c r="QIV3" s="47"/>
      <c r="QIW3" s="47"/>
      <c r="QIX3" s="47"/>
      <c r="QIY3" s="47"/>
      <c r="QIZ3" s="47"/>
      <c r="QJA3" s="47"/>
      <c r="QJB3" s="47"/>
      <c r="QJC3" s="47"/>
      <c r="QJD3" s="47"/>
      <c r="QJE3" s="47"/>
      <c r="QJF3" s="47"/>
      <c r="QJG3" s="47"/>
      <c r="QJH3" s="47"/>
      <c r="QJI3" s="47"/>
      <c r="QJJ3" s="47"/>
      <c r="QJK3" s="47"/>
      <c r="QJL3" s="47"/>
      <c r="QJM3" s="47"/>
      <c r="QJN3" s="47"/>
      <c r="QJO3" s="47"/>
      <c r="QJP3" s="47"/>
      <c r="QJQ3" s="47"/>
      <c r="QJR3" s="47"/>
      <c r="QJS3" s="47"/>
      <c r="QJT3" s="47"/>
      <c r="QJU3" s="47"/>
      <c r="QJV3" s="47"/>
      <c r="QJW3" s="47"/>
      <c r="QJX3" s="47"/>
      <c r="QJY3" s="47"/>
      <c r="QJZ3" s="47"/>
      <c r="QKA3" s="47"/>
      <c r="QKB3" s="47"/>
      <c r="QKC3" s="47"/>
      <c r="QKD3" s="47"/>
      <c r="QKE3" s="47"/>
      <c r="QKF3" s="47"/>
      <c r="QKG3" s="47"/>
      <c r="QKH3" s="47"/>
      <c r="QKI3" s="47"/>
      <c r="QKJ3" s="47"/>
      <c r="QKK3" s="47"/>
      <c r="QKL3" s="47"/>
      <c r="QKM3" s="47"/>
      <c r="QKN3" s="47"/>
      <c r="QKO3" s="47"/>
      <c r="QKP3" s="47"/>
      <c r="QKQ3" s="47"/>
      <c r="QKR3" s="47"/>
      <c r="QKS3" s="47"/>
      <c r="QKT3" s="47"/>
      <c r="QKU3" s="47"/>
      <c r="QKV3" s="47"/>
      <c r="QKW3" s="47"/>
      <c r="QKX3" s="47"/>
      <c r="QKY3" s="47"/>
      <c r="QKZ3" s="47"/>
      <c r="QLA3" s="47"/>
      <c r="QLB3" s="47"/>
      <c r="QLC3" s="47"/>
      <c r="QLD3" s="47"/>
      <c r="QLE3" s="47"/>
      <c r="QLF3" s="47"/>
      <c r="QLG3" s="47"/>
      <c r="QLH3" s="47"/>
      <c r="QLI3" s="47"/>
      <c r="QLJ3" s="47"/>
      <c r="QLK3" s="47"/>
      <c r="QLL3" s="47"/>
      <c r="QLM3" s="47"/>
      <c r="QLN3" s="47"/>
      <c r="QLO3" s="47"/>
      <c r="QLP3" s="47"/>
      <c r="QLQ3" s="47"/>
      <c r="QLR3" s="47"/>
      <c r="QLS3" s="47"/>
      <c r="QLT3" s="47"/>
      <c r="QLU3" s="47"/>
      <c r="QLV3" s="47"/>
      <c r="QLW3" s="47"/>
      <c r="QLX3" s="47"/>
      <c r="QLY3" s="47"/>
      <c r="QLZ3" s="47"/>
      <c r="QMA3" s="47"/>
      <c r="QMB3" s="47"/>
      <c r="QMC3" s="47"/>
      <c r="QMD3" s="47"/>
      <c r="QME3" s="47"/>
      <c r="QMF3" s="47"/>
      <c r="QMG3" s="47"/>
      <c r="QMH3" s="47"/>
      <c r="QMI3" s="47"/>
      <c r="QMJ3" s="47"/>
      <c r="QMK3" s="47"/>
      <c r="QML3" s="47"/>
      <c r="QMM3" s="47"/>
      <c r="QMN3" s="47"/>
      <c r="QMO3" s="47"/>
      <c r="QMP3" s="47"/>
      <c r="QMQ3" s="47"/>
      <c r="QMR3" s="47"/>
      <c r="QMS3" s="47"/>
      <c r="QMT3" s="47"/>
      <c r="QMU3" s="47"/>
      <c r="QMV3" s="47"/>
      <c r="QMW3" s="47"/>
      <c r="QMX3" s="47"/>
      <c r="QMY3" s="47"/>
      <c r="QMZ3" s="47"/>
      <c r="QNA3" s="47"/>
      <c r="QNB3" s="47"/>
      <c r="QNC3" s="47"/>
      <c r="QND3" s="47"/>
      <c r="QNE3" s="47"/>
      <c r="QNF3" s="47"/>
      <c r="QNG3" s="47"/>
      <c r="QNH3" s="47"/>
      <c r="QNI3" s="47"/>
      <c r="QNJ3" s="47"/>
      <c r="QNK3" s="47"/>
      <c r="QNL3" s="47"/>
      <c r="QNM3" s="47"/>
      <c r="QNN3" s="47"/>
      <c r="QNO3" s="47"/>
      <c r="QNP3" s="47"/>
      <c r="QNQ3" s="47"/>
      <c r="QNR3" s="47"/>
      <c r="QNS3" s="47"/>
      <c r="QNT3" s="47"/>
      <c r="QNU3" s="47"/>
      <c r="QNV3" s="47"/>
      <c r="QNW3" s="47"/>
      <c r="QNX3" s="47"/>
      <c r="QNY3" s="47"/>
      <c r="QNZ3" s="47"/>
      <c r="QOA3" s="47"/>
      <c r="QOB3" s="47"/>
      <c r="QOC3" s="47"/>
      <c r="QOD3" s="47"/>
      <c r="QOE3" s="47"/>
      <c r="QOF3" s="47"/>
      <c r="QOG3" s="47"/>
      <c r="QOH3" s="47"/>
      <c r="QOI3" s="47"/>
      <c r="QOJ3" s="47"/>
      <c r="QOK3" s="47"/>
      <c r="QOL3" s="47"/>
      <c r="QOM3" s="47"/>
      <c r="QON3" s="47"/>
      <c r="QOO3" s="47"/>
      <c r="QOP3" s="47"/>
      <c r="QOQ3" s="47"/>
      <c r="QOR3" s="47"/>
      <c r="QOS3" s="47"/>
      <c r="QOT3" s="47"/>
      <c r="QOU3" s="47"/>
      <c r="QOV3" s="47"/>
      <c r="QOW3" s="47"/>
      <c r="QOX3" s="47"/>
      <c r="QOY3" s="47"/>
      <c r="QOZ3" s="47"/>
      <c r="QPA3" s="47"/>
      <c r="QPB3" s="47"/>
      <c r="QPC3" s="47"/>
      <c r="QPD3" s="47"/>
      <c r="QPE3" s="47"/>
      <c r="QPF3" s="47"/>
      <c r="QPG3" s="47"/>
      <c r="QPH3" s="47"/>
      <c r="QPI3" s="47"/>
      <c r="QPJ3" s="47"/>
      <c r="QPK3" s="47"/>
      <c r="QPL3" s="47"/>
      <c r="QPM3" s="47"/>
      <c r="QPN3" s="47"/>
      <c r="QPO3" s="47"/>
      <c r="QPP3" s="47"/>
      <c r="QPQ3" s="47"/>
      <c r="QPR3" s="47"/>
      <c r="QPS3" s="47"/>
      <c r="QPT3" s="47"/>
      <c r="QPU3" s="47"/>
      <c r="QPV3" s="47"/>
      <c r="QPW3" s="47"/>
      <c r="QPX3" s="47"/>
      <c r="QPY3" s="47"/>
      <c r="QPZ3" s="47"/>
      <c r="QQA3" s="47"/>
      <c r="QQB3" s="47"/>
      <c r="QQC3" s="47"/>
      <c r="QQD3" s="47"/>
      <c r="QQE3" s="47"/>
      <c r="QQF3" s="47"/>
      <c r="QQG3" s="47"/>
      <c r="QQH3" s="47"/>
      <c r="QQI3" s="47"/>
      <c r="QQJ3" s="47"/>
      <c r="QQK3" s="47"/>
      <c r="QQL3" s="47"/>
      <c r="QQM3" s="47"/>
      <c r="QQN3" s="47"/>
      <c r="QQO3" s="47"/>
      <c r="QQP3" s="47"/>
      <c r="QQQ3" s="47"/>
      <c r="QQR3" s="47"/>
      <c r="QQS3" s="47"/>
      <c r="QQT3" s="47"/>
      <c r="QQU3" s="47"/>
      <c r="QQV3" s="47"/>
      <c r="QQW3" s="47"/>
      <c r="QQX3" s="47"/>
      <c r="QQY3" s="47"/>
      <c r="QQZ3" s="47"/>
      <c r="QRA3" s="47"/>
      <c r="QRB3" s="47"/>
      <c r="QRC3" s="47"/>
      <c r="QRD3" s="47"/>
      <c r="QRE3" s="47"/>
      <c r="QRF3" s="47"/>
      <c r="QRG3" s="47"/>
      <c r="QRH3" s="47"/>
      <c r="QRI3" s="47"/>
      <c r="QRJ3" s="47"/>
      <c r="QRK3" s="47"/>
      <c r="QRL3" s="47"/>
      <c r="QRM3" s="47"/>
      <c r="QRN3" s="47"/>
      <c r="QRO3" s="47"/>
      <c r="QRP3" s="47"/>
      <c r="QRQ3" s="47"/>
      <c r="QRR3" s="47"/>
      <c r="QRS3" s="47"/>
      <c r="QRT3" s="47"/>
      <c r="QRU3" s="47"/>
      <c r="QRV3" s="47"/>
      <c r="QRW3" s="47"/>
      <c r="QRX3" s="47"/>
      <c r="QRY3" s="47"/>
      <c r="QRZ3" s="47"/>
      <c r="QSA3" s="47"/>
      <c r="QSB3" s="47"/>
      <c r="QSC3" s="47"/>
      <c r="QSD3" s="47"/>
      <c r="QSE3" s="47"/>
      <c r="QSF3" s="47"/>
      <c r="QSG3" s="47"/>
      <c r="QSH3" s="47"/>
      <c r="QSI3" s="47"/>
      <c r="QSJ3" s="47"/>
      <c r="QSK3" s="47"/>
      <c r="QSL3" s="47"/>
      <c r="QSM3" s="47"/>
      <c r="QSN3" s="47"/>
      <c r="QSO3" s="47"/>
      <c r="QSP3" s="47"/>
      <c r="QSQ3" s="47"/>
      <c r="QSR3" s="47"/>
      <c r="QSS3" s="47"/>
      <c r="QST3" s="47"/>
      <c r="QSU3" s="47"/>
      <c r="QSV3" s="47"/>
      <c r="QSW3" s="47"/>
      <c r="QSX3" s="47"/>
      <c r="QSY3" s="47"/>
      <c r="QSZ3" s="47"/>
      <c r="QTA3" s="47"/>
      <c r="QTB3" s="47"/>
      <c r="QTC3" s="47"/>
      <c r="QTD3" s="47"/>
      <c r="QTE3" s="47"/>
      <c r="QTF3" s="47"/>
      <c r="QTG3" s="47"/>
      <c r="QTH3" s="47"/>
      <c r="QTI3" s="47"/>
      <c r="QTJ3" s="47"/>
      <c r="QTK3" s="47"/>
      <c r="QTL3" s="47"/>
      <c r="QTM3" s="47"/>
      <c r="QTN3" s="47"/>
      <c r="QTO3" s="47"/>
      <c r="QTP3" s="47"/>
      <c r="QTQ3" s="47"/>
      <c r="QTR3" s="47"/>
      <c r="QTS3" s="47"/>
      <c r="QTT3" s="47"/>
      <c r="QTU3" s="47"/>
      <c r="QTV3" s="47"/>
      <c r="QTW3" s="47"/>
      <c r="QTX3" s="47"/>
      <c r="QTY3" s="47"/>
      <c r="QTZ3" s="47"/>
      <c r="QUA3" s="47"/>
      <c r="QUB3" s="47"/>
      <c r="QUC3" s="47"/>
      <c r="QUD3" s="47"/>
      <c r="QUE3" s="47"/>
      <c r="QUF3" s="47"/>
      <c r="QUG3" s="47"/>
      <c r="QUH3" s="47"/>
      <c r="QUI3" s="47"/>
      <c r="QUJ3" s="47"/>
      <c r="QUK3" s="47"/>
      <c r="QUL3" s="47"/>
      <c r="QUM3" s="47"/>
      <c r="QUN3" s="47"/>
      <c r="QUO3" s="47"/>
      <c r="QUP3" s="47"/>
      <c r="QUQ3" s="47"/>
      <c r="QUR3" s="47"/>
      <c r="QUS3" s="47"/>
      <c r="QUT3" s="47"/>
      <c r="QUU3" s="47"/>
      <c r="QUV3" s="47"/>
      <c r="QUW3" s="47"/>
      <c r="QUX3" s="47"/>
      <c r="QUY3" s="47"/>
      <c r="QUZ3" s="47"/>
      <c r="QVA3" s="47"/>
      <c r="QVB3" s="47"/>
      <c r="QVC3" s="47"/>
      <c r="QVD3" s="47"/>
      <c r="QVE3" s="47"/>
      <c r="QVF3" s="47"/>
      <c r="QVG3" s="47"/>
      <c r="QVH3" s="47"/>
      <c r="QVI3" s="47"/>
      <c r="QVJ3" s="47"/>
      <c r="QVK3" s="47"/>
      <c r="QVL3" s="47"/>
      <c r="QVM3" s="47"/>
      <c r="QVN3" s="47"/>
      <c r="QVO3" s="47"/>
      <c r="QVP3" s="47"/>
      <c r="QVQ3" s="47"/>
      <c r="QVR3" s="47"/>
      <c r="QVS3" s="47"/>
      <c r="QVT3" s="47"/>
      <c r="QVU3" s="47"/>
      <c r="QVV3" s="47"/>
      <c r="QVW3" s="47"/>
      <c r="QVX3" s="47"/>
      <c r="QVY3" s="47"/>
      <c r="QVZ3" s="47"/>
      <c r="QWA3" s="47"/>
      <c r="QWB3" s="47"/>
      <c r="QWC3" s="47"/>
      <c r="QWD3" s="47"/>
      <c r="QWE3" s="47"/>
      <c r="QWF3" s="47"/>
      <c r="QWG3" s="47"/>
      <c r="QWH3" s="47"/>
      <c r="QWI3" s="47"/>
      <c r="QWJ3" s="47"/>
      <c r="QWK3" s="47"/>
      <c r="QWL3" s="47"/>
      <c r="QWM3" s="47"/>
      <c r="QWN3" s="47"/>
      <c r="QWO3" s="47"/>
      <c r="QWP3" s="47"/>
      <c r="QWQ3" s="47"/>
      <c r="QWR3" s="47"/>
      <c r="QWS3" s="47"/>
      <c r="QWT3" s="47"/>
      <c r="QWU3" s="47"/>
      <c r="QWV3" s="47"/>
      <c r="QWW3" s="47"/>
      <c r="QWX3" s="47"/>
      <c r="QWY3" s="47"/>
      <c r="QWZ3" s="47"/>
      <c r="QXA3" s="47"/>
      <c r="QXB3" s="47"/>
      <c r="QXC3" s="47"/>
      <c r="QXD3" s="47"/>
      <c r="QXE3" s="47"/>
      <c r="QXF3" s="47"/>
      <c r="QXG3" s="47"/>
      <c r="QXH3" s="47"/>
      <c r="QXI3" s="47"/>
      <c r="QXJ3" s="47"/>
      <c r="QXK3" s="47"/>
      <c r="QXL3" s="47"/>
      <c r="QXM3" s="47"/>
      <c r="QXN3" s="47"/>
      <c r="QXO3" s="47"/>
      <c r="QXP3" s="47"/>
      <c r="QXQ3" s="47"/>
      <c r="QXR3" s="47"/>
      <c r="QXS3" s="47"/>
      <c r="QXT3" s="47"/>
      <c r="QXU3" s="47"/>
      <c r="QXV3" s="47"/>
      <c r="QXW3" s="47"/>
      <c r="QXX3" s="47"/>
      <c r="QXY3" s="47"/>
      <c r="QXZ3" s="47"/>
      <c r="QYA3" s="47"/>
      <c r="QYB3" s="47"/>
      <c r="QYC3" s="47"/>
      <c r="QYD3" s="47"/>
      <c r="QYE3" s="47"/>
      <c r="QYF3" s="47"/>
      <c r="QYG3" s="47"/>
      <c r="QYH3" s="47"/>
      <c r="QYI3" s="47"/>
      <c r="QYJ3" s="47"/>
      <c r="QYK3" s="47"/>
      <c r="QYL3" s="47"/>
      <c r="QYM3" s="47"/>
      <c r="QYN3" s="47"/>
      <c r="QYO3" s="47"/>
      <c r="QYP3" s="47"/>
      <c r="QYQ3" s="47"/>
      <c r="QYR3" s="47"/>
      <c r="QYS3" s="47"/>
      <c r="QYT3" s="47"/>
      <c r="QYU3" s="47"/>
      <c r="QYV3" s="47"/>
      <c r="QYW3" s="47"/>
      <c r="QYX3" s="47"/>
      <c r="QYY3" s="47"/>
      <c r="QYZ3" s="47"/>
      <c r="QZA3" s="47"/>
      <c r="QZB3" s="47"/>
      <c r="QZC3" s="47"/>
      <c r="QZD3" s="47"/>
      <c r="QZE3" s="47"/>
      <c r="QZF3" s="47"/>
      <c r="QZG3" s="47"/>
      <c r="QZH3" s="47"/>
      <c r="QZI3" s="47"/>
      <c r="QZJ3" s="47"/>
      <c r="QZK3" s="47"/>
      <c r="QZL3" s="47"/>
      <c r="QZM3" s="47"/>
      <c r="QZN3" s="47"/>
      <c r="QZO3" s="47"/>
      <c r="QZP3" s="47"/>
      <c r="QZQ3" s="47"/>
      <c r="QZR3" s="47"/>
      <c r="QZS3" s="47"/>
      <c r="QZT3" s="47"/>
      <c r="QZU3" s="47"/>
      <c r="QZV3" s="47"/>
      <c r="QZW3" s="47"/>
      <c r="QZX3" s="47"/>
      <c r="QZY3" s="47"/>
      <c r="QZZ3" s="47"/>
      <c r="RAA3" s="47"/>
      <c r="RAB3" s="47"/>
      <c r="RAC3" s="47"/>
      <c r="RAD3" s="47"/>
      <c r="RAE3" s="47"/>
      <c r="RAF3" s="47"/>
      <c r="RAG3" s="47"/>
      <c r="RAH3" s="47"/>
      <c r="RAI3" s="47"/>
      <c r="RAJ3" s="47"/>
      <c r="RAK3" s="47"/>
      <c r="RAL3" s="47"/>
      <c r="RAM3" s="47"/>
      <c r="RAN3" s="47"/>
      <c r="RAO3" s="47"/>
      <c r="RAP3" s="47"/>
      <c r="RAQ3" s="47"/>
      <c r="RAR3" s="47"/>
      <c r="RAS3" s="47"/>
      <c r="RAT3" s="47"/>
      <c r="RAU3" s="47"/>
      <c r="RAV3" s="47"/>
      <c r="RAW3" s="47"/>
      <c r="RAX3" s="47"/>
      <c r="RAY3" s="47"/>
      <c r="RAZ3" s="47"/>
      <c r="RBA3" s="47"/>
      <c r="RBB3" s="47"/>
      <c r="RBC3" s="47"/>
      <c r="RBD3" s="47"/>
      <c r="RBE3" s="47"/>
      <c r="RBF3" s="47"/>
      <c r="RBG3" s="47"/>
      <c r="RBH3" s="47"/>
      <c r="RBI3" s="47"/>
      <c r="RBJ3" s="47"/>
      <c r="RBK3" s="47"/>
      <c r="RBL3" s="47"/>
      <c r="RBM3" s="47"/>
      <c r="RBN3" s="47"/>
      <c r="RBO3" s="47"/>
      <c r="RBP3" s="47"/>
      <c r="RBQ3" s="47"/>
      <c r="RBR3" s="47"/>
      <c r="RBS3" s="47"/>
      <c r="RBT3" s="47"/>
      <c r="RBU3" s="47"/>
      <c r="RBV3" s="47"/>
      <c r="RBW3" s="47"/>
      <c r="RBX3" s="47"/>
      <c r="RBY3" s="47"/>
      <c r="RBZ3" s="47"/>
      <c r="RCA3" s="47"/>
      <c r="RCB3" s="47"/>
      <c r="RCC3" s="47"/>
      <c r="RCD3" s="47"/>
      <c r="RCE3" s="47"/>
      <c r="RCF3" s="47"/>
      <c r="RCG3" s="47"/>
      <c r="RCH3" s="47"/>
      <c r="RCI3" s="47"/>
      <c r="RCJ3" s="47"/>
      <c r="RCK3" s="47"/>
      <c r="RCL3" s="47"/>
      <c r="RCM3" s="47"/>
      <c r="RCN3" s="47"/>
      <c r="RCO3" s="47"/>
      <c r="RCP3" s="47"/>
      <c r="RCQ3" s="47"/>
      <c r="RCR3" s="47"/>
      <c r="RCS3" s="47"/>
      <c r="RCT3" s="47"/>
      <c r="RCU3" s="47"/>
      <c r="RCV3" s="47"/>
      <c r="RCW3" s="47"/>
      <c r="RCX3" s="47"/>
      <c r="RCY3" s="47"/>
      <c r="RCZ3" s="47"/>
      <c r="RDA3" s="47"/>
      <c r="RDB3" s="47"/>
      <c r="RDC3" s="47"/>
      <c r="RDD3" s="47"/>
      <c r="RDE3" s="47"/>
      <c r="RDF3" s="47"/>
      <c r="RDG3" s="47"/>
      <c r="RDH3" s="47"/>
      <c r="RDI3" s="47"/>
      <c r="RDJ3" s="47"/>
      <c r="RDK3" s="47"/>
      <c r="RDL3" s="47"/>
      <c r="RDM3" s="47"/>
      <c r="RDN3" s="47"/>
      <c r="RDO3" s="47"/>
      <c r="RDP3" s="47"/>
      <c r="RDQ3" s="47"/>
      <c r="RDR3" s="47"/>
      <c r="RDS3" s="47"/>
      <c r="RDT3" s="47"/>
      <c r="RDU3" s="47"/>
      <c r="RDV3" s="47"/>
      <c r="RDW3" s="47"/>
      <c r="RDX3" s="47"/>
      <c r="RDY3" s="47"/>
      <c r="RDZ3" s="47"/>
      <c r="REA3" s="47"/>
      <c r="REB3" s="47"/>
      <c r="REC3" s="47"/>
      <c r="RED3" s="47"/>
      <c r="REE3" s="47"/>
      <c r="REF3" s="47"/>
      <c r="REG3" s="47"/>
      <c r="REH3" s="47"/>
      <c r="REI3" s="47"/>
      <c r="REJ3" s="47"/>
      <c r="REK3" s="47"/>
      <c r="REL3" s="47"/>
      <c r="REM3" s="47"/>
      <c r="REN3" s="47"/>
      <c r="REO3" s="47"/>
      <c r="REP3" s="47"/>
      <c r="REQ3" s="47"/>
      <c r="RER3" s="47"/>
      <c r="RES3" s="47"/>
      <c r="RET3" s="47"/>
      <c r="REU3" s="47"/>
      <c r="REV3" s="47"/>
      <c r="REW3" s="47"/>
      <c r="REX3" s="47"/>
      <c r="REY3" s="47"/>
      <c r="REZ3" s="47"/>
      <c r="RFA3" s="47"/>
      <c r="RFB3" s="47"/>
      <c r="RFC3" s="47"/>
      <c r="RFD3" s="47"/>
      <c r="RFE3" s="47"/>
      <c r="RFF3" s="47"/>
      <c r="RFG3" s="47"/>
      <c r="RFH3" s="47"/>
      <c r="RFI3" s="47"/>
      <c r="RFJ3" s="47"/>
      <c r="RFK3" s="47"/>
      <c r="RFL3" s="47"/>
      <c r="RFM3" s="47"/>
      <c r="RFN3" s="47"/>
      <c r="RFO3" s="47"/>
      <c r="RFP3" s="47"/>
      <c r="RFQ3" s="47"/>
      <c r="RFR3" s="47"/>
      <c r="RFS3" s="47"/>
      <c r="RFT3" s="47"/>
      <c r="RFU3" s="47"/>
      <c r="RFV3" s="47"/>
      <c r="RFW3" s="47"/>
      <c r="RFX3" s="47"/>
      <c r="RFY3" s="47"/>
      <c r="RFZ3" s="47"/>
      <c r="RGA3" s="47"/>
      <c r="RGB3" s="47"/>
      <c r="RGC3" s="47"/>
      <c r="RGD3" s="47"/>
      <c r="RGE3" s="47"/>
      <c r="RGF3" s="47"/>
      <c r="RGG3" s="47"/>
      <c r="RGH3" s="47"/>
      <c r="RGI3" s="47"/>
      <c r="RGJ3" s="47"/>
      <c r="RGK3" s="47"/>
      <c r="RGL3" s="47"/>
      <c r="RGM3" s="47"/>
      <c r="RGN3" s="47"/>
      <c r="RGO3" s="47"/>
      <c r="RGP3" s="47"/>
      <c r="RGQ3" s="47"/>
      <c r="RGR3" s="47"/>
      <c r="RGS3" s="47"/>
      <c r="RGT3" s="47"/>
      <c r="RGU3" s="47"/>
      <c r="RGV3" s="47"/>
      <c r="RGW3" s="47"/>
      <c r="RGX3" s="47"/>
      <c r="RGY3" s="47"/>
      <c r="RGZ3" s="47"/>
      <c r="RHA3" s="47"/>
      <c r="RHB3" s="47"/>
      <c r="RHC3" s="47"/>
      <c r="RHD3" s="47"/>
      <c r="RHE3" s="47"/>
      <c r="RHF3" s="47"/>
      <c r="RHG3" s="47"/>
      <c r="RHH3" s="47"/>
      <c r="RHI3" s="47"/>
      <c r="RHJ3" s="47"/>
      <c r="RHK3" s="47"/>
      <c r="RHL3" s="47"/>
      <c r="RHM3" s="47"/>
      <c r="RHN3" s="47"/>
      <c r="RHO3" s="47"/>
      <c r="RHP3" s="47"/>
      <c r="RHQ3" s="47"/>
      <c r="RHR3" s="47"/>
      <c r="RHS3" s="47"/>
      <c r="RHT3" s="47"/>
      <c r="RHU3" s="47"/>
      <c r="RHV3" s="47"/>
      <c r="RHW3" s="47"/>
      <c r="RHX3" s="47"/>
      <c r="RHY3" s="47"/>
      <c r="RHZ3" s="47"/>
      <c r="RIA3" s="47"/>
      <c r="RIB3" s="47"/>
      <c r="RIC3" s="47"/>
      <c r="RID3" s="47"/>
      <c r="RIE3" s="47"/>
      <c r="RIF3" s="47"/>
      <c r="RIG3" s="47"/>
      <c r="RIH3" s="47"/>
      <c r="RII3" s="47"/>
      <c r="RIJ3" s="47"/>
      <c r="RIK3" s="47"/>
      <c r="RIL3" s="47"/>
      <c r="RIM3" s="47"/>
      <c r="RIN3" s="47"/>
      <c r="RIO3" s="47"/>
      <c r="RIP3" s="47"/>
      <c r="RIQ3" s="47"/>
      <c r="RIR3" s="47"/>
      <c r="RIS3" s="47"/>
      <c r="RIT3" s="47"/>
      <c r="RIU3" s="47"/>
      <c r="RIV3" s="47"/>
      <c r="RIW3" s="47"/>
      <c r="RIX3" s="47"/>
      <c r="RIY3" s="47"/>
      <c r="RIZ3" s="47"/>
      <c r="RJA3" s="47"/>
      <c r="RJB3" s="47"/>
      <c r="RJC3" s="47"/>
      <c r="RJD3" s="47"/>
      <c r="RJE3" s="47"/>
      <c r="RJF3" s="47"/>
      <c r="RJG3" s="47"/>
      <c r="RJH3" s="47"/>
      <c r="RJI3" s="47"/>
      <c r="RJJ3" s="47"/>
      <c r="RJK3" s="47"/>
      <c r="RJL3" s="47"/>
      <c r="RJM3" s="47"/>
      <c r="RJN3" s="47"/>
      <c r="RJO3" s="47"/>
      <c r="RJP3" s="47"/>
      <c r="RJQ3" s="47"/>
      <c r="RJR3" s="47"/>
      <c r="RJS3" s="47"/>
      <c r="RJT3" s="47"/>
      <c r="RJU3" s="47"/>
      <c r="RJV3" s="47"/>
      <c r="RJW3" s="47"/>
      <c r="RJX3" s="47"/>
      <c r="RJY3" s="47"/>
      <c r="RJZ3" s="47"/>
      <c r="RKA3" s="47"/>
      <c r="RKB3" s="47"/>
      <c r="RKC3" s="47"/>
      <c r="RKD3" s="47"/>
      <c r="RKE3" s="47"/>
      <c r="RKF3" s="47"/>
      <c r="RKG3" s="47"/>
      <c r="RKH3" s="47"/>
      <c r="RKI3" s="47"/>
      <c r="RKJ3" s="47"/>
      <c r="RKK3" s="47"/>
      <c r="RKL3" s="47"/>
      <c r="RKM3" s="47"/>
      <c r="RKN3" s="47"/>
      <c r="RKO3" s="47"/>
      <c r="RKP3" s="47"/>
      <c r="RKQ3" s="47"/>
      <c r="RKR3" s="47"/>
      <c r="RKS3" s="47"/>
      <c r="RKT3" s="47"/>
      <c r="RKU3" s="47"/>
      <c r="RKV3" s="47"/>
      <c r="RKW3" s="47"/>
      <c r="RKX3" s="47"/>
      <c r="RKY3" s="47"/>
      <c r="RKZ3" s="47"/>
      <c r="RLA3" s="47"/>
      <c r="RLB3" s="47"/>
      <c r="RLC3" s="47"/>
      <c r="RLD3" s="47"/>
      <c r="RLE3" s="47"/>
      <c r="RLF3" s="47"/>
      <c r="RLG3" s="47"/>
      <c r="RLH3" s="47"/>
      <c r="RLI3" s="47"/>
      <c r="RLJ3" s="47"/>
      <c r="RLK3" s="47"/>
      <c r="RLL3" s="47"/>
      <c r="RLM3" s="47"/>
      <c r="RLN3" s="47"/>
      <c r="RLO3" s="47"/>
      <c r="RLP3" s="47"/>
      <c r="RLQ3" s="47"/>
      <c r="RLR3" s="47"/>
      <c r="RLS3" s="47"/>
      <c r="RLT3" s="47"/>
      <c r="RLU3" s="47"/>
      <c r="RLV3" s="47"/>
      <c r="RLW3" s="47"/>
      <c r="RLX3" s="47"/>
      <c r="RLY3" s="47"/>
      <c r="RLZ3" s="47"/>
      <c r="RMA3" s="47"/>
      <c r="RMB3" s="47"/>
      <c r="RMC3" s="47"/>
      <c r="RMD3" s="47"/>
      <c r="RME3" s="47"/>
      <c r="RMF3" s="47"/>
      <c r="RMG3" s="47"/>
      <c r="RMH3" s="47"/>
      <c r="RMI3" s="47"/>
      <c r="RMJ3" s="47"/>
      <c r="RMK3" s="47"/>
      <c r="RML3" s="47"/>
      <c r="RMM3" s="47"/>
      <c r="RMN3" s="47"/>
      <c r="RMO3" s="47"/>
      <c r="RMP3" s="47"/>
      <c r="RMQ3" s="47"/>
      <c r="RMR3" s="47"/>
      <c r="RMS3" s="47"/>
      <c r="RMT3" s="47"/>
      <c r="RMU3" s="47"/>
      <c r="RMV3" s="47"/>
      <c r="RMW3" s="47"/>
      <c r="RMX3" s="47"/>
      <c r="RMY3" s="47"/>
      <c r="RMZ3" s="47"/>
      <c r="RNA3" s="47"/>
      <c r="RNB3" s="47"/>
      <c r="RNC3" s="47"/>
      <c r="RND3" s="47"/>
      <c r="RNE3" s="47"/>
      <c r="RNF3" s="47"/>
      <c r="RNG3" s="47"/>
      <c r="RNH3" s="47"/>
      <c r="RNI3" s="47"/>
      <c r="RNJ3" s="47"/>
      <c r="RNK3" s="47"/>
      <c r="RNL3" s="47"/>
      <c r="RNM3" s="47"/>
      <c r="RNN3" s="47"/>
      <c r="RNO3" s="47"/>
      <c r="RNP3" s="47"/>
      <c r="RNQ3" s="47"/>
      <c r="RNR3" s="47"/>
      <c r="RNS3" s="47"/>
      <c r="RNT3" s="47"/>
      <c r="RNU3" s="47"/>
      <c r="RNV3" s="47"/>
      <c r="RNW3" s="47"/>
      <c r="RNX3" s="47"/>
      <c r="RNY3" s="47"/>
      <c r="RNZ3" s="47"/>
      <c r="ROA3" s="47"/>
      <c r="ROB3" s="47"/>
      <c r="ROC3" s="47"/>
      <c r="ROD3" s="47"/>
      <c r="ROE3" s="47"/>
      <c r="ROF3" s="47"/>
      <c r="ROG3" s="47"/>
      <c r="ROH3" s="47"/>
      <c r="ROI3" s="47"/>
      <c r="ROJ3" s="47"/>
      <c r="ROK3" s="47"/>
      <c r="ROL3" s="47"/>
      <c r="ROM3" s="47"/>
      <c r="RON3" s="47"/>
      <c r="ROO3" s="47"/>
      <c r="ROP3" s="47"/>
      <c r="ROQ3" s="47"/>
      <c r="ROR3" s="47"/>
      <c r="ROS3" s="47"/>
      <c r="ROT3" s="47"/>
      <c r="ROU3" s="47"/>
      <c r="ROV3" s="47"/>
      <c r="ROW3" s="47"/>
      <c r="ROX3" s="47"/>
      <c r="ROY3" s="47"/>
      <c r="ROZ3" s="47"/>
      <c r="RPA3" s="47"/>
      <c r="RPB3" s="47"/>
      <c r="RPC3" s="47"/>
      <c r="RPD3" s="47"/>
      <c r="RPE3" s="47"/>
      <c r="RPF3" s="47"/>
      <c r="RPG3" s="47"/>
      <c r="RPH3" s="47"/>
      <c r="RPI3" s="47"/>
      <c r="RPJ3" s="47"/>
      <c r="RPK3" s="47"/>
      <c r="RPL3" s="47"/>
      <c r="RPM3" s="47"/>
      <c r="RPN3" s="47"/>
      <c r="RPO3" s="47"/>
      <c r="RPP3" s="47"/>
      <c r="RPQ3" s="47"/>
      <c r="RPR3" s="47"/>
      <c r="RPS3" s="47"/>
      <c r="RPT3" s="47"/>
      <c r="RPU3" s="47"/>
      <c r="RPV3" s="47"/>
      <c r="RPW3" s="47"/>
      <c r="RPX3" s="47"/>
      <c r="RPY3" s="47"/>
      <c r="RPZ3" s="47"/>
      <c r="RQA3" s="47"/>
      <c r="RQB3" s="47"/>
      <c r="RQC3" s="47"/>
      <c r="RQD3" s="47"/>
      <c r="RQE3" s="47"/>
      <c r="RQF3" s="47"/>
      <c r="RQG3" s="47"/>
      <c r="RQH3" s="47"/>
      <c r="RQI3" s="47"/>
      <c r="RQJ3" s="47"/>
      <c r="RQK3" s="47"/>
      <c r="RQL3" s="47"/>
      <c r="RQM3" s="47"/>
      <c r="RQN3" s="47"/>
      <c r="RQO3" s="47"/>
      <c r="RQP3" s="47"/>
      <c r="RQQ3" s="47"/>
      <c r="RQR3" s="47"/>
      <c r="RQS3" s="47"/>
      <c r="RQT3" s="47"/>
      <c r="RQU3" s="47"/>
      <c r="RQV3" s="47"/>
      <c r="RQW3" s="47"/>
      <c r="RQX3" s="47"/>
      <c r="RQY3" s="47"/>
      <c r="RQZ3" s="47"/>
      <c r="RRA3" s="47"/>
      <c r="RRB3" s="47"/>
      <c r="RRC3" s="47"/>
      <c r="RRD3" s="47"/>
      <c r="RRE3" s="47"/>
      <c r="RRF3" s="47"/>
      <c r="RRG3" s="47"/>
      <c r="RRH3" s="47"/>
      <c r="RRI3" s="47"/>
      <c r="RRJ3" s="47"/>
      <c r="RRK3" s="47"/>
      <c r="RRL3" s="47"/>
      <c r="RRM3" s="47"/>
      <c r="RRN3" s="47"/>
      <c r="RRO3" s="47"/>
      <c r="RRP3" s="47"/>
      <c r="RRQ3" s="47"/>
      <c r="RRR3" s="47"/>
      <c r="RRS3" s="47"/>
      <c r="RRT3" s="47"/>
      <c r="RRU3" s="47"/>
      <c r="RRV3" s="47"/>
      <c r="RRW3" s="47"/>
      <c r="RRX3" s="47"/>
      <c r="RRY3" s="47"/>
      <c r="RRZ3" s="47"/>
      <c r="RSA3" s="47"/>
      <c r="RSB3" s="47"/>
      <c r="RSC3" s="47"/>
      <c r="RSD3" s="47"/>
      <c r="RSE3" s="47"/>
      <c r="RSF3" s="47"/>
      <c r="RSG3" s="47"/>
      <c r="RSH3" s="47"/>
      <c r="RSI3" s="47"/>
      <c r="RSJ3" s="47"/>
      <c r="RSK3" s="47"/>
      <c r="RSL3" s="47"/>
      <c r="RSM3" s="47"/>
      <c r="RSN3" s="47"/>
      <c r="RSO3" s="47"/>
      <c r="RSP3" s="47"/>
      <c r="RSQ3" s="47"/>
      <c r="RSR3" s="47"/>
      <c r="RSS3" s="47"/>
      <c r="RST3" s="47"/>
      <c r="RSU3" s="47"/>
      <c r="RSV3" s="47"/>
      <c r="RSW3" s="47"/>
      <c r="RSX3" s="47"/>
      <c r="RSY3" s="47"/>
      <c r="RSZ3" s="47"/>
      <c r="RTA3" s="47"/>
      <c r="RTB3" s="47"/>
      <c r="RTC3" s="47"/>
      <c r="RTD3" s="47"/>
      <c r="RTE3" s="47"/>
      <c r="RTF3" s="47"/>
      <c r="RTG3" s="47"/>
      <c r="RTH3" s="47"/>
      <c r="RTI3" s="47"/>
      <c r="RTJ3" s="47"/>
      <c r="RTK3" s="47"/>
      <c r="RTL3" s="47"/>
      <c r="RTM3" s="47"/>
      <c r="RTN3" s="47"/>
      <c r="RTO3" s="47"/>
      <c r="RTP3" s="47"/>
      <c r="RTQ3" s="47"/>
      <c r="RTR3" s="47"/>
      <c r="RTS3" s="47"/>
      <c r="RTT3" s="47"/>
      <c r="RTU3" s="47"/>
      <c r="RTV3" s="47"/>
      <c r="RTW3" s="47"/>
      <c r="RTX3" s="47"/>
      <c r="RTY3" s="47"/>
      <c r="RTZ3" s="47"/>
      <c r="RUA3" s="47"/>
      <c r="RUB3" s="47"/>
      <c r="RUC3" s="47"/>
      <c r="RUD3" s="47"/>
      <c r="RUE3" s="47"/>
      <c r="RUF3" s="47"/>
      <c r="RUG3" s="47"/>
      <c r="RUH3" s="47"/>
      <c r="RUI3" s="47"/>
      <c r="RUJ3" s="47"/>
      <c r="RUK3" s="47"/>
      <c r="RUL3" s="47"/>
      <c r="RUM3" s="47"/>
      <c r="RUN3" s="47"/>
      <c r="RUO3" s="47"/>
      <c r="RUP3" s="47"/>
      <c r="RUQ3" s="47"/>
      <c r="RUR3" s="47"/>
      <c r="RUS3" s="47"/>
      <c r="RUT3" s="47"/>
      <c r="RUU3" s="47"/>
      <c r="RUV3" s="47"/>
      <c r="RUW3" s="47"/>
      <c r="RUX3" s="47"/>
      <c r="RUY3" s="47"/>
      <c r="RUZ3" s="47"/>
      <c r="RVA3" s="47"/>
      <c r="RVB3" s="47"/>
      <c r="RVC3" s="47"/>
      <c r="RVD3" s="47"/>
      <c r="RVE3" s="47"/>
      <c r="RVF3" s="47"/>
      <c r="RVG3" s="47"/>
      <c r="RVH3" s="47"/>
      <c r="RVI3" s="47"/>
      <c r="RVJ3" s="47"/>
      <c r="RVK3" s="47"/>
      <c r="RVL3" s="47"/>
      <c r="RVM3" s="47"/>
      <c r="RVN3" s="47"/>
      <c r="RVO3" s="47"/>
      <c r="RVP3" s="47"/>
      <c r="RVQ3" s="47"/>
      <c r="RVR3" s="47"/>
      <c r="RVS3" s="47"/>
      <c r="RVT3" s="47"/>
      <c r="RVU3" s="47"/>
      <c r="RVV3" s="47"/>
      <c r="RVW3" s="47"/>
      <c r="RVX3" s="47"/>
      <c r="RVY3" s="47"/>
      <c r="RVZ3" s="47"/>
      <c r="RWA3" s="47"/>
      <c r="RWB3" s="47"/>
      <c r="RWC3" s="47"/>
      <c r="RWD3" s="47"/>
      <c r="RWE3" s="47"/>
      <c r="RWF3" s="47"/>
      <c r="RWG3" s="47"/>
      <c r="RWH3" s="47"/>
      <c r="RWI3" s="47"/>
      <c r="RWJ3" s="47"/>
      <c r="RWK3" s="47"/>
      <c r="RWL3" s="47"/>
      <c r="RWM3" s="47"/>
      <c r="RWN3" s="47"/>
      <c r="RWO3" s="47"/>
      <c r="RWP3" s="47"/>
      <c r="RWQ3" s="47"/>
      <c r="RWR3" s="47"/>
      <c r="RWS3" s="47"/>
      <c r="RWT3" s="47"/>
      <c r="RWU3" s="47"/>
      <c r="RWV3" s="47"/>
      <c r="RWW3" s="47"/>
      <c r="RWX3" s="47"/>
      <c r="RWY3" s="47"/>
      <c r="RWZ3" s="47"/>
      <c r="RXA3" s="47"/>
      <c r="RXB3" s="47"/>
      <c r="RXC3" s="47"/>
      <c r="RXD3" s="47"/>
      <c r="RXE3" s="47"/>
      <c r="RXF3" s="47"/>
      <c r="RXG3" s="47"/>
      <c r="RXH3" s="47"/>
      <c r="RXI3" s="47"/>
      <c r="RXJ3" s="47"/>
      <c r="RXK3" s="47"/>
      <c r="RXL3" s="47"/>
      <c r="RXM3" s="47"/>
      <c r="RXN3" s="47"/>
      <c r="RXO3" s="47"/>
      <c r="RXP3" s="47"/>
      <c r="RXQ3" s="47"/>
      <c r="RXR3" s="47"/>
      <c r="RXS3" s="47"/>
      <c r="RXT3" s="47"/>
      <c r="RXU3" s="47"/>
      <c r="RXV3" s="47"/>
      <c r="RXW3" s="47"/>
      <c r="RXX3" s="47"/>
      <c r="RXY3" s="47"/>
      <c r="RXZ3" s="47"/>
      <c r="RYA3" s="47"/>
      <c r="RYB3" s="47"/>
      <c r="RYC3" s="47"/>
      <c r="RYD3" s="47"/>
      <c r="RYE3" s="47"/>
      <c r="RYF3" s="47"/>
      <c r="RYG3" s="47"/>
      <c r="RYH3" s="47"/>
      <c r="RYI3" s="47"/>
      <c r="RYJ3" s="47"/>
      <c r="RYK3" s="47"/>
      <c r="RYL3" s="47"/>
      <c r="RYM3" s="47"/>
      <c r="RYN3" s="47"/>
      <c r="RYO3" s="47"/>
      <c r="RYP3" s="47"/>
      <c r="RYQ3" s="47"/>
      <c r="RYR3" s="47"/>
      <c r="RYS3" s="47"/>
      <c r="RYT3" s="47"/>
      <c r="RYU3" s="47"/>
      <c r="RYV3" s="47"/>
      <c r="RYW3" s="47"/>
      <c r="RYX3" s="47"/>
      <c r="RYY3" s="47"/>
      <c r="RYZ3" s="47"/>
      <c r="RZA3" s="47"/>
      <c r="RZB3" s="47"/>
      <c r="RZC3" s="47"/>
      <c r="RZD3" s="47"/>
      <c r="RZE3" s="47"/>
      <c r="RZF3" s="47"/>
      <c r="RZG3" s="47"/>
      <c r="RZH3" s="47"/>
      <c r="RZI3" s="47"/>
      <c r="RZJ3" s="47"/>
      <c r="RZK3" s="47"/>
      <c r="RZL3" s="47"/>
      <c r="RZM3" s="47"/>
      <c r="RZN3" s="47"/>
      <c r="RZO3" s="47"/>
      <c r="RZP3" s="47"/>
      <c r="RZQ3" s="47"/>
      <c r="RZR3" s="47"/>
      <c r="RZS3" s="47"/>
      <c r="RZT3" s="47"/>
      <c r="RZU3" s="47"/>
      <c r="RZV3" s="47"/>
      <c r="RZW3" s="47"/>
      <c r="RZX3" s="47"/>
      <c r="RZY3" s="47"/>
      <c r="RZZ3" s="47"/>
      <c r="SAA3" s="47"/>
      <c r="SAB3" s="47"/>
      <c r="SAC3" s="47"/>
      <c r="SAD3" s="47"/>
      <c r="SAE3" s="47"/>
      <c r="SAF3" s="47"/>
      <c r="SAG3" s="47"/>
      <c r="SAH3" s="47"/>
      <c r="SAI3" s="47"/>
      <c r="SAJ3" s="47"/>
      <c r="SAK3" s="47"/>
      <c r="SAL3" s="47"/>
      <c r="SAM3" s="47"/>
      <c r="SAN3" s="47"/>
      <c r="SAO3" s="47"/>
      <c r="SAP3" s="47"/>
      <c r="SAQ3" s="47"/>
      <c r="SAR3" s="47"/>
      <c r="SAS3" s="47"/>
      <c r="SAT3" s="47"/>
      <c r="SAU3" s="47"/>
      <c r="SAV3" s="47"/>
      <c r="SAW3" s="47"/>
      <c r="SAX3" s="47"/>
      <c r="SAY3" s="47"/>
      <c r="SAZ3" s="47"/>
      <c r="SBA3" s="47"/>
      <c r="SBB3" s="47"/>
      <c r="SBC3" s="47"/>
      <c r="SBD3" s="47"/>
      <c r="SBE3" s="47"/>
      <c r="SBF3" s="47"/>
      <c r="SBG3" s="47"/>
      <c r="SBH3" s="47"/>
      <c r="SBI3" s="47"/>
      <c r="SBJ3" s="47"/>
      <c r="SBK3" s="47"/>
      <c r="SBL3" s="47"/>
      <c r="SBM3" s="47"/>
      <c r="SBN3" s="47"/>
      <c r="SBO3" s="47"/>
      <c r="SBP3" s="47"/>
      <c r="SBQ3" s="47"/>
      <c r="SBR3" s="47"/>
      <c r="SBS3" s="47"/>
      <c r="SBT3" s="47"/>
      <c r="SBU3" s="47"/>
      <c r="SBV3" s="47"/>
      <c r="SBW3" s="47"/>
      <c r="SBX3" s="47"/>
      <c r="SBY3" s="47"/>
      <c r="SBZ3" s="47"/>
      <c r="SCA3" s="47"/>
      <c r="SCB3" s="47"/>
      <c r="SCC3" s="47"/>
      <c r="SCD3" s="47"/>
      <c r="SCE3" s="47"/>
      <c r="SCF3" s="47"/>
      <c r="SCG3" s="47"/>
      <c r="SCH3" s="47"/>
      <c r="SCI3" s="47"/>
      <c r="SCJ3" s="47"/>
      <c r="SCK3" s="47"/>
      <c r="SCL3" s="47"/>
      <c r="SCM3" s="47"/>
      <c r="SCN3" s="47"/>
      <c r="SCO3" s="47"/>
      <c r="SCP3" s="47"/>
      <c r="SCQ3" s="47"/>
      <c r="SCR3" s="47"/>
      <c r="SCS3" s="47"/>
      <c r="SCT3" s="47"/>
      <c r="SCU3" s="47"/>
      <c r="SCV3" s="47"/>
      <c r="SCW3" s="47"/>
      <c r="SCX3" s="47"/>
      <c r="SCY3" s="47"/>
      <c r="SCZ3" s="47"/>
      <c r="SDA3" s="47"/>
      <c r="SDB3" s="47"/>
      <c r="SDC3" s="47"/>
      <c r="SDD3" s="47"/>
      <c r="SDE3" s="47"/>
      <c r="SDF3" s="47"/>
      <c r="SDG3" s="47"/>
      <c r="SDH3" s="47"/>
      <c r="SDI3" s="47"/>
      <c r="SDJ3" s="47"/>
      <c r="SDK3" s="47"/>
      <c r="SDL3" s="47"/>
      <c r="SDM3" s="47"/>
      <c r="SDN3" s="47"/>
      <c r="SDO3" s="47"/>
      <c r="SDP3" s="47"/>
      <c r="SDQ3" s="47"/>
      <c r="SDR3" s="47"/>
      <c r="SDS3" s="47"/>
      <c r="SDT3" s="47"/>
      <c r="SDU3" s="47"/>
      <c r="SDV3" s="47"/>
      <c r="SDW3" s="47"/>
      <c r="SDX3" s="47"/>
      <c r="SDY3" s="47"/>
      <c r="SDZ3" s="47"/>
      <c r="SEA3" s="47"/>
      <c r="SEB3" s="47"/>
      <c r="SEC3" s="47"/>
      <c r="SED3" s="47"/>
      <c r="SEE3" s="47"/>
      <c r="SEF3" s="47"/>
      <c r="SEG3" s="47"/>
      <c r="SEH3" s="47"/>
      <c r="SEI3" s="47"/>
      <c r="SEJ3" s="47"/>
      <c r="SEK3" s="47"/>
      <c r="SEL3" s="47"/>
      <c r="SEM3" s="47"/>
      <c r="SEN3" s="47"/>
      <c r="SEO3" s="47"/>
      <c r="SEP3" s="47"/>
      <c r="SEQ3" s="47"/>
      <c r="SER3" s="47"/>
      <c r="SES3" s="47"/>
      <c r="SET3" s="47"/>
      <c r="SEU3" s="47"/>
      <c r="SEV3" s="47"/>
      <c r="SEW3" s="47"/>
      <c r="SEX3" s="47"/>
      <c r="SEY3" s="47"/>
      <c r="SEZ3" s="47"/>
      <c r="SFA3" s="47"/>
      <c r="SFB3" s="47"/>
      <c r="SFC3" s="47"/>
      <c r="SFD3" s="47"/>
      <c r="SFE3" s="47"/>
      <c r="SFF3" s="47"/>
      <c r="SFG3" s="47"/>
      <c r="SFH3" s="47"/>
      <c r="SFI3" s="47"/>
      <c r="SFJ3" s="47"/>
      <c r="SFK3" s="47"/>
      <c r="SFL3" s="47"/>
      <c r="SFM3" s="47"/>
      <c r="SFN3" s="47"/>
      <c r="SFO3" s="47"/>
      <c r="SFP3" s="47"/>
      <c r="SFQ3" s="47"/>
      <c r="SFR3" s="47"/>
      <c r="SFS3" s="47"/>
      <c r="SFT3" s="47"/>
      <c r="SFU3" s="47"/>
      <c r="SFV3" s="47"/>
      <c r="SFW3" s="47"/>
      <c r="SFX3" s="47"/>
      <c r="SFY3" s="47"/>
      <c r="SFZ3" s="47"/>
      <c r="SGA3" s="47"/>
      <c r="SGB3" s="47"/>
      <c r="SGC3" s="47"/>
      <c r="SGD3" s="47"/>
      <c r="SGE3" s="47"/>
      <c r="SGF3" s="47"/>
      <c r="SGG3" s="47"/>
      <c r="SGH3" s="47"/>
      <c r="SGI3" s="47"/>
      <c r="SGJ3" s="47"/>
      <c r="SGK3" s="47"/>
      <c r="SGL3" s="47"/>
      <c r="SGM3" s="47"/>
      <c r="SGN3" s="47"/>
      <c r="SGO3" s="47"/>
      <c r="SGP3" s="47"/>
      <c r="SGQ3" s="47"/>
      <c r="SGR3" s="47"/>
      <c r="SGS3" s="47"/>
      <c r="SGT3" s="47"/>
      <c r="SGU3" s="47"/>
      <c r="SGV3" s="47"/>
      <c r="SGW3" s="47"/>
      <c r="SGX3" s="47"/>
      <c r="SGY3" s="47"/>
      <c r="SGZ3" s="47"/>
      <c r="SHA3" s="47"/>
      <c r="SHB3" s="47"/>
      <c r="SHC3" s="47"/>
      <c r="SHD3" s="47"/>
      <c r="SHE3" s="47"/>
      <c r="SHF3" s="47"/>
      <c r="SHG3" s="47"/>
      <c r="SHH3" s="47"/>
      <c r="SHI3" s="47"/>
      <c r="SHJ3" s="47"/>
      <c r="SHK3" s="47"/>
      <c r="SHL3" s="47"/>
      <c r="SHM3" s="47"/>
      <c r="SHN3" s="47"/>
      <c r="SHO3" s="47"/>
      <c r="SHP3" s="47"/>
      <c r="SHQ3" s="47"/>
      <c r="SHR3" s="47"/>
      <c r="SHS3" s="47"/>
      <c r="SHT3" s="47"/>
      <c r="SHU3" s="47"/>
      <c r="SHV3" s="47"/>
      <c r="SHW3" s="47"/>
      <c r="SHX3" s="47"/>
      <c r="SHY3" s="47"/>
      <c r="SHZ3" s="47"/>
      <c r="SIA3" s="47"/>
      <c r="SIB3" s="47"/>
      <c r="SIC3" s="47"/>
      <c r="SID3" s="47"/>
      <c r="SIE3" s="47"/>
      <c r="SIF3" s="47"/>
      <c r="SIG3" s="47"/>
      <c r="SIH3" s="47"/>
      <c r="SII3" s="47"/>
      <c r="SIJ3" s="47"/>
      <c r="SIK3" s="47"/>
      <c r="SIL3" s="47"/>
      <c r="SIM3" s="47"/>
      <c r="SIN3" s="47"/>
      <c r="SIO3" s="47"/>
      <c r="SIP3" s="47"/>
      <c r="SIQ3" s="47"/>
      <c r="SIR3" s="47"/>
      <c r="SIS3" s="47"/>
      <c r="SIT3" s="47"/>
      <c r="SIU3" s="47"/>
      <c r="SIV3" s="47"/>
      <c r="SIW3" s="47"/>
      <c r="SIX3" s="47"/>
      <c r="SIY3" s="47"/>
      <c r="SIZ3" s="47"/>
      <c r="SJA3" s="47"/>
      <c r="SJB3" s="47"/>
      <c r="SJC3" s="47"/>
      <c r="SJD3" s="47"/>
      <c r="SJE3" s="47"/>
      <c r="SJF3" s="47"/>
      <c r="SJG3" s="47"/>
      <c r="SJH3" s="47"/>
      <c r="SJI3" s="47"/>
      <c r="SJJ3" s="47"/>
      <c r="SJK3" s="47"/>
      <c r="SJL3" s="47"/>
      <c r="SJM3" s="47"/>
      <c r="SJN3" s="47"/>
      <c r="SJO3" s="47"/>
      <c r="SJP3" s="47"/>
      <c r="SJQ3" s="47"/>
      <c r="SJR3" s="47"/>
      <c r="SJS3" s="47"/>
      <c r="SJT3" s="47"/>
      <c r="SJU3" s="47"/>
      <c r="SJV3" s="47"/>
      <c r="SJW3" s="47"/>
      <c r="SJX3" s="47"/>
      <c r="SJY3" s="47"/>
      <c r="SJZ3" s="47"/>
      <c r="SKA3" s="47"/>
      <c r="SKB3" s="47"/>
      <c r="SKC3" s="47"/>
      <c r="SKD3" s="47"/>
      <c r="SKE3" s="47"/>
      <c r="SKF3" s="47"/>
      <c r="SKG3" s="47"/>
      <c r="SKH3" s="47"/>
      <c r="SKI3" s="47"/>
      <c r="SKJ3" s="47"/>
      <c r="SKK3" s="47"/>
      <c r="SKL3" s="47"/>
      <c r="SKM3" s="47"/>
      <c r="SKN3" s="47"/>
      <c r="SKO3" s="47"/>
      <c r="SKP3" s="47"/>
      <c r="SKQ3" s="47"/>
      <c r="SKR3" s="47"/>
      <c r="SKS3" s="47"/>
      <c r="SKT3" s="47"/>
      <c r="SKU3" s="47"/>
      <c r="SKV3" s="47"/>
      <c r="SKW3" s="47"/>
      <c r="SKX3" s="47"/>
      <c r="SKY3" s="47"/>
      <c r="SKZ3" s="47"/>
      <c r="SLA3" s="47"/>
      <c r="SLB3" s="47"/>
      <c r="SLC3" s="47"/>
      <c r="SLD3" s="47"/>
      <c r="SLE3" s="47"/>
      <c r="SLF3" s="47"/>
      <c r="SLG3" s="47"/>
      <c r="SLH3" s="47"/>
      <c r="SLI3" s="47"/>
      <c r="SLJ3" s="47"/>
      <c r="SLK3" s="47"/>
      <c r="SLL3" s="47"/>
      <c r="SLM3" s="47"/>
      <c r="SLN3" s="47"/>
      <c r="SLO3" s="47"/>
      <c r="SLP3" s="47"/>
      <c r="SLQ3" s="47"/>
      <c r="SLR3" s="47"/>
      <c r="SLS3" s="47"/>
      <c r="SLT3" s="47"/>
      <c r="SLU3" s="47"/>
      <c r="SLV3" s="47"/>
      <c r="SLW3" s="47"/>
      <c r="SLX3" s="47"/>
      <c r="SLY3" s="47"/>
      <c r="SLZ3" s="47"/>
      <c r="SMA3" s="47"/>
      <c r="SMB3" s="47"/>
      <c r="SMC3" s="47"/>
      <c r="SMD3" s="47"/>
      <c r="SME3" s="47"/>
      <c r="SMF3" s="47"/>
      <c r="SMG3" s="47"/>
      <c r="SMH3" s="47"/>
      <c r="SMI3" s="47"/>
      <c r="SMJ3" s="47"/>
      <c r="SMK3" s="47"/>
      <c r="SML3" s="47"/>
      <c r="SMM3" s="47"/>
      <c r="SMN3" s="47"/>
      <c r="SMO3" s="47"/>
      <c r="SMP3" s="47"/>
      <c r="SMQ3" s="47"/>
      <c r="SMR3" s="47"/>
      <c r="SMS3" s="47"/>
      <c r="SMT3" s="47"/>
      <c r="SMU3" s="47"/>
      <c r="SMV3" s="47"/>
      <c r="SMW3" s="47"/>
      <c r="SMX3" s="47"/>
      <c r="SMY3" s="47"/>
      <c r="SMZ3" s="47"/>
      <c r="SNA3" s="47"/>
      <c r="SNB3" s="47"/>
      <c r="SNC3" s="47"/>
      <c r="SND3" s="47"/>
      <c r="SNE3" s="47"/>
      <c r="SNF3" s="47"/>
      <c r="SNG3" s="47"/>
      <c r="SNH3" s="47"/>
      <c r="SNI3" s="47"/>
      <c r="SNJ3" s="47"/>
      <c r="SNK3" s="47"/>
      <c r="SNL3" s="47"/>
      <c r="SNM3" s="47"/>
      <c r="SNN3" s="47"/>
      <c r="SNO3" s="47"/>
      <c r="SNP3" s="47"/>
      <c r="SNQ3" s="47"/>
      <c r="SNR3" s="47"/>
      <c r="SNS3" s="47"/>
      <c r="SNT3" s="47"/>
      <c r="SNU3" s="47"/>
      <c r="SNV3" s="47"/>
      <c r="SNW3" s="47"/>
      <c r="SNX3" s="47"/>
      <c r="SNY3" s="47"/>
      <c r="SNZ3" s="47"/>
      <c r="SOA3" s="47"/>
      <c r="SOB3" s="47"/>
      <c r="SOC3" s="47"/>
      <c r="SOD3" s="47"/>
      <c r="SOE3" s="47"/>
      <c r="SOF3" s="47"/>
      <c r="SOG3" s="47"/>
      <c r="SOH3" s="47"/>
      <c r="SOI3" s="47"/>
      <c r="SOJ3" s="47"/>
      <c r="SOK3" s="47"/>
      <c r="SOL3" s="47"/>
      <c r="SOM3" s="47"/>
      <c r="SON3" s="47"/>
      <c r="SOO3" s="47"/>
      <c r="SOP3" s="47"/>
      <c r="SOQ3" s="47"/>
      <c r="SOR3" s="47"/>
      <c r="SOS3" s="47"/>
      <c r="SOT3" s="47"/>
      <c r="SOU3" s="47"/>
      <c r="SOV3" s="47"/>
      <c r="SOW3" s="47"/>
      <c r="SOX3" s="47"/>
      <c r="SOY3" s="47"/>
      <c r="SOZ3" s="47"/>
      <c r="SPA3" s="47"/>
      <c r="SPB3" s="47"/>
      <c r="SPC3" s="47"/>
      <c r="SPD3" s="47"/>
      <c r="SPE3" s="47"/>
      <c r="SPF3" s="47"/>
      <c r="SPG3" s="47"/>
      <c r="SPH3" s="47"/>
      <c r="SPI3" s="47"/>
      <c r="SPJ3" s="47"/>
      <c r="SPK3" s="47"/>
      <c r="SPL3" s="47"/>
      <c r="SPM3" s="47"/>
      <c r="SPN3" s="47"/>
      <c r="SPO3" s="47"/>
      <c r="SPP3" s="47"/>
      <c r="SPQ3" s="47"/>
      <c r="SPR3" s="47"/>
      <c r="SPS3" s="47"/>
      <c r="SPT3" s="47"/>
      <c r="SPU3" s="47"/>
      <c r="SPV3" s="47"/>
      <c r="SPW3" s="47"/>
      <c r="SPX3" s="47"/>
      <c r="SPY3" s="47"/>
      <c r="SPZ3" s="47"/>
      <c r="SQA3" s="47"/>
      <c r="SQB3" s="47"/>
      <c r="SQC3" s="47"/>
      <c r="SQD3" s="47"/>
      <c r="SQE3" s="47"/>
      <c r="SQF3" s="47"/>
      <c r="SQG3" s="47"/>
      <c r="SQH3" s="47"/>
      <c r="SQI3" s="47"/>
      <c r="SQJ3" s="47"/>
      <c r="SQK3" s="47"/>
      <c r="SQL3" s="47"/>
      <c r="SQM3" s="47"/>
      <c r="SQN3" s="47"/>
      <c r="SQO3" s="47"/>
      <c r="SQP3" s="47"/>
      <c r="SQQ3" s="47"/>
      <c r="SQR3" s="47"/>
      <c r="SQS3" s="47"/>
      <c r="SQT3" s="47"/>
      <c r="SQU3" s="47"/>
      <c r="SQV3" s="47"/>
      <c r="SQW3" s="47"/>
      <c r="SQX3" s="47"/>
      <c r="SQY3" s="47"/>
      <c r="SQZ3" s="47"/>
      <c r="SRA3" s="47"/>
      <c r="SRB3" s="47"/>
      <c r="SRC3" s="47"/>
      <c r="SRD3" s="47"/>
      <c r="SRE3" s="47"/>
      <c r="SRF3" s="47"/>
      <c r="SRG3" s="47"/>
      <c r="SRH3" s="47"/>
      <c r="SRI3" s="47"/>
      <c r="SRJ3" s="47"/>
      <c r="SRK3" s="47"/>
      <c r="SRL3" s="47"/>
      <c r="SRM3" s="47"/>
      <c r="SRN3" s="47"/>
      <c r="SRO3" s="47"/>
      <c r="SRP3" s="47"/>
      <c r="SRQ3" s="47"/>
      <c r="SRR3" s="47"/>
      <c r="SRS3" s="47"/>
      <c r="SRT3" s="47"/>
      <c r="SRU3" s="47"/>
      <c r="SRV3" s="47"/>
      <c r="SRW3" s="47"/>
      <c r="SRX3" s="47"/>
      <c r="SRY3" s="47"/>
      <c r="SRZ3" s="47"/>
      <c r="SSA3" s="47"/>
      <c r="SSB3" s="47"/>
      <c r="SSC3" s="47"/>
      <c r="SSD3" s="47"/>
      <c r="SSE3" s="47"/>
      <c r="SSF3" s="47"/>
      <c r="SSG3" s="47"/>
      <c r="SSH3" s="47"/>
      <c r="SSI3" s="47"/>
      <c r="SSJ3" s="47"/>
      <c r="SSK3" s="47"/>
      <c r="SSL3" s="47"/>
      <c r="SSM3" s="47"/>
      <c r="SSN3" s="47"/>
      <c r="SSO3" s="47"/>
      <c r="SSP3" s="47"/>
      <c r="SSQ3" s="47"/>
      <c r="SSR3" s="47"/>
      <c r="SSS3" s="47"/>
      <c r="SST3" s="47"/>
      <c r="SSU3" s="47"/>
      <c r="SSV3" s="47"/>
      <c r="SSW3" s="47"/>
      <c r="SSX3" s="47"/>
      <c r="SSY3" s="47"/>
      <c r="SSZ3" s="47"/>
      <c r="STA3" s="47"/>
      <c r="STB3" s="47"/>
      <c r="STC3" s="47"/>
      <c r="STD3" s="47"/>
      <c r="STE3" s="47"/>
      <c r="STF3" s="47"/>
      <c r="STG3" s="47"/>
      <c r="STH3" s="47"/>
      <c r="STI3" s="47"/>
      <c r="STJ3" s="47"/>
      <c r="STK3" s="47"/>
      <c r="STL3" s="47"/>
      <c r="STM3" s="47"/>
      <c r="STN3" s="47"/>
      <c r="STO3" s="47"/>
      <c r="STP3" s="47"/>
      <c r="STQ3" s="47"/>
      <c r="STR3" s="47"/>
      <c r="STS3" s="47"/>
      <c r="STT3" s="47"/>
      <c r="STU3" s="47"/>
      <c r="STV3" s="47"/>
      <c r="STW3" s="47"/>
      <c r="STX3" s="47"/>
      <c r="STY3" s="47"/>
      <c r="STZ3" s="47"/>
      <c r="SUA3" s="47"/>
      <c r="SUB3" s="47"/>
      <c r="SUC3" s="47"/>
      <c r="SUD3" s="47"/>
      <c r="SUE3" s="47"/>
      <c r="SUF3" s="47"/>
      <c r="SUG3" s="47"/>
      <c r="SUH3" s="47"/>
      <c r="SUI3" s="47"/>
      <c r="SUJ3" s="47"/>
      <c r="SUK3" s="47"/>
      <c r="SUL3" s="47"/>
      <c r="SUM3" s="47"/>
      <c r="SUN3" s="47"/>
      <c r="SUO3" s="47"/>
      <c r="SUP3" s="47"/>
      <c r="SUQ3" s="47"/>
      <c r="SUR3" s="47"/>
      <c r="SUS3" s="47"/>
      <c r="SUT3" s="47"/>
      <c r="SUU3" s="47"/>
      <c r="SUV3" s="47"/>
      <c r="SUW3" s="47"/>
      <c r="SUX3" s="47"/>
      <c r="SUY3" s="47"/>
      <c r="SUZ3" s="47"/>
      <c r="SVA3" s="47"/>
      <c r="SVB3" s="47"/>
      <c r="SVC3" s="47"/>
      <c r="SVD3" s="47"/>
      <c r="SVE3" s="47"/>
      <c r="SVF3" s="47"/>
      <c r="SVG3" s="47"/>
      <c r="SVH3" s="47"/>
      <c r="SVI3" s="47"/>
      <c r="SVJ3" s="47"/>
      <c r="SVK3" s="47"/>
      <c r="SVL3" s="47"/>
      <c r="SVM3" s="47"/>
      <c r="SVN3" s="47"/>
      <c r="SVO3" s="47"/>
      <c r="SVP3" s="47"/>
      <c r="SVQ3" s="47"/>
      <c r="SVR3" s="47"/>
      <c r="SVS3" s="47"/>
      <c r="SVT3" s="47"/>
      <c r="SVU3" s="47"/>
      <c r="SVV3" s="47"/>
      <c r="SVW3" s="47"/>
      <c r="SVX3" s="47"/>
      <c r="SVY3" s="47"/>
      <c r="SVZ3" s="47"/>
      <c r="SWA3" s="47"/>
      <c r="SWB3" s="47"/>
      <c r="SWC3" s="47"/>
      <c r="SWD3" s="47"/>
      <c r="SWE3" s="47"/>
      <c r="SWF3" s="47"/>
      <c r="SWG3" s="47"/>
      <c r="SWH3" s="47"/>
      <c r="SWI3" s="47"/>
      <c r="SWJ3" s="47"/>
      <c r="SWK3" s="47"/>
      <c r="SWL3" s="47"/>
      <c r="SWM3" s="47"/>
      <c r="SWN3" s="47"/>
      <c r="SWO3" s="47"/>
      <c r="SWP3" s="47"/>
      <c r="SWQ3" s="47"/>
      <c r="SWR3" s="47"/>
      <c r="SWS3" s="47"/>
      <c r="SWT3" s="47"/>
      <c r="SWU3" s="47"/>
      <c r="SWV3" s="47"/>
      <c r="SWW3" s="47"/>
      <c r="SWX3" s="47"/>
      <c r="SWY3" s="47"/>
      <c r="SWZ3" s="47"/>
      <c r="SXA3" s="47"/>
      <c r="SXB3" s="47"/>
      <c r="SXC3" s="47"/>
      <c r="SXD3" s="47"/>
      <c r="SXE3" s="47"/>
      <c r="SXF3" s="47"/>
      <c r="SXG3" s="47"/>
      <c r="SXH3" s="47"/>
      <c r="SXI3" s="47"/>
      <c r="SXJ3" s="47"/>
      <c r="SXK3" s="47"/>
      <c r="SXL3" s="47"/>
      <c r="SXM3" s="47"/>
      <c r="SXN3" s="47"/>
      <c r="SXO3" s="47"/>
      <c r="SXP3" s="47"/>
      <c r="SXQ3" s="47"/>
      <c r="SXR3" s="47"/>
      <c r="SXS3" s="47"/>
      <c r="SXT3" s="47"/>
      <c r="SXU3" s="47"/>
      <c r="SXV3" s="47"/>
      <c r="SXW3" s="47"/>
      <c r="SXX3" s="47"/>
      <c r="SXY3" s="47"/>
      <c r="SXZ3" s="47"/>
      <c r="SYA3" s="47"/>
      <c r="SYB3" s="47"/>
      <c r="SYC3" s="47"/>
      <c r="SYD3" s="47"/>
      <c r="SYE3" s="47"/>
      <c r="SYF3" s="47"/>
      <c r="SYG3" s="47"/>
      <c r="SYH3" s="47"/>
      <c r="SYI3" s="47"/>
      <c r="SYJ3" s="47"/>
      <c r="SYK3" s="47"/>
      <c r="SYL3" s="47"/>
      <c r="SYM3" s="47"/>
      <c r="SYN3" s="47"/>
      <c r="SYO3" s="47"/>
      <c r="SYP3" s="47"/>
      <c r="SYQ3" s="47"/>
      <c r="SYR3" s="47"/>
      <c r="SYS3" s="47"/>
      <c r="SYT3" s="47"/>
      <c r="SYU3" s="47"/>
      <c r="SYV3" s="47"/>
      <c r="SYW3" s="47"/>
      <c r="SYX3" s="47"/>
      <c r="SYY3" s="47"/>
      <c r="SYZ3" s="47"/>
      <c r="SZA3" s="47"/>
      <c r="SZB3" s="47"/>
      <c r="SZC3" s="47"/>
      <c r="SZD3" s="47"/>
      <c r="SZE3" s="47"/>
      <c r="SZF3" s="47"/>
      <c r="SZG3" s="47"/>
      <c r="SZH3" s="47"/>
      <c r="SZI3" s="47"/>
      <c r="SZJ3" s="47"/>
      <c r="SZK3" s="47"/>
      <c r="SZL3" s="47"/>
      <c r="SZM3" s="47"/>
      <c r="SZN3" s="47"/>
      <c r="SZO3" s="47"/>
      <c r="SZP3" s="47"/>
      <c r="SZQ3" s="47"/>
      <c r="SZR3" s="47"/>
      <c r="SZS3" s="47"/>
      <c r="SZT3" s="47"/>
      <c r="SZU3" s="47"/>
      <c r="SZV3" s="47"/>
      <c r="SZW3" s="47"/>
      <c r="SZX3" s="47"/>
      <c r="SZY3" s="47"/>
      <c r="SZZ3" s="47"/>
      <c r="TAA3" s="47"/>
      <c r="TAB3" s="47"/>
      <c r="TAC3" s="47"/>
      <c r="TAD3" s="47"/>
      <c r="TAE3" s="47"/>
      <c r="TAF3" s="47"/>
      <c r="TAG3" s="47"/>
      <c r="TAH3" s="47"/>
      <c r="TAI3" s="47"/>
      <c r="TAJ3" s="47"/>
      <c r="TAK3" s="47"/>
      <c r="TAL3" s="47"/>
      <c r="TAM3" s="47"/>
      <c r="TAN3" s="47"/>
      <c r="TAO3" s="47"/>
      <c r="TAP3" s="47"/>
      <c r="TAQ3" s="47"/>
      <c r="TAR3" s="47"/>
      <c r="TAS3" s="47"/>
      <c r="TAT3" s="47"/>
      <c r="TAU3" s="47"/>
      <c r="TAV3" s="47"/>
      <c r="TAW3" s="47"/>
      <c r="TAX3" s="47"/>
      <c r="TAY3" s="47"/>
      <c r="TAZ3" s="47"/>
      <c r="TBA3" s="47"/>
      <c r="TBB3" s="47"/>
      <c r="TBC3" s="47"/>
      <c r="TBD3" s="47"/>
      <c r="TBE3" s="47"/>
      <c r="TBF3" s="47"/>
      <c r="TBG3" s="47"/>
      <c r="TBH3" s="47"/>
      <c r="TBI3" s="47"/>
      <c r="TBJ3" s="47"/>
      <c r="TBK3" s="47"/>
      <c r="TBL3" s="47"/>
      <c r="TBM3" s="47"/>
      <c r="TBN3" s="47"/>
      <c r="TBO3" s="47"/>
      <c r="TBP3" s="47"/>
      <c r="TBQ3" s="47"/>
      <c r="TBR3" s="47"/>
      <c r="TBS3" s="47"/>
      <c r="TBT3" s="47"/>
      <c r="TBU3" s="47"/>
      <c r="TBV3" s="47"/>
      <c r="TBW3" s="47"/>
      <c r="TBX3" s="47"/>
      <c r="TBY3" s="47"/>
      <c r="TBZ3" s="47"/>
      <c r="TCA3" s="47"/>
      <c r="TCB3" s="47"/>
      <c r="TCC3" s="47"/>
      <c r="TCD3" s="47"/>
      <c r="TCE3" s="47"/>
      <c r="TCF3" s="47"/>
      <c r="TCG3" s="47"/>
      <c r="TCH3" s="47"/>
      <c r="TCI3" s="47"/>
      <c r="TCJ3" s="47"/>
      <c r="TCK3" s="47"/>
      <c r="TCL3" s="47"/>
      <c r="TCM3" s="47"/>
      <c r="TCN3" s="47"/>
      <c r="TCO3" s="47"/>
      <c r="TCP3" s="47"/>
      <c r="TCQ3" s="47"/>
      <c r="TCR3" s="47"/>
      <c r="TCS3" s="47"/>
      <c r="TCT3" s="47"/>
      <c r="TCU3" s="47"/>
      <c r="TCV3" s="47"/>
      <c r="TCW3" s="47"/>
      <c r="TCX3" s="47"/>
      <c r="TCY3" s="47"/>
      <c r="TCZ3" s="47"/>
      <c r="TDA3" s="47"/>
      <c r="TDB3" s="47"/>
      <c r="TDC3" s="47"/>
      <c r="TDD3" s="47"/>
      <c r="TDE3" s="47"/>
      <c r="TDF3" s="47"/>
      <c r="TDG3" s="47"/>
      <c r="TDH3" s="47"/>
      <c r="TDI3" s="47"/>
      <c r="TDJ3" s="47"/>
      <c r="TDK3" s="47"/>
      <c r="TDL3" s="47"/>
      <c r="TDM3" s="47"/>
      <c r="TDN3" s="47"/>
      <c r="TDO3" s="47"/>
      <c r="TDP3" s="47"/>
      <c r="TDQ3" s="47"/>
      <c r="TDR3" s="47"/>
      <c r="TDS3" s="47"/>
      <c r="TDT3" s="47"/>
      <c r="TDU3" s="47"/>
      <c r="TDV3" s="47"/>
      <c r="TDW3" s="47"/>
      <c r="TDX3" s="47"/>
      <c r="TDY3" s="47"/>
      <c r="TDZ3" s="47"/>
      <c r="TEA3" s="47"/>
      <c r="TEB3" s="47"/>
      <c r="TEC3" s="47"/>
      <c r="TED3" s="47"/>
      <c r="TEE3" s="47"/>
      <c r="TEF3" s="47"/>
      <c r="TEG3" s="47"/>
      <c r="TEH3" s="47"/>
      <c r="TEI3" s="47"/>
      <c r="TEJ3" s="47"/>
      <c r="TEK3" s="47"/>
      <c r="TEL3" s="47"/>
      <c r="TEM3" s="47"/>
      <c r="TEN3" s="47"/>
      <c r="TEO3" s="47"/>
      <c r="TEP3" s="47"/>
      <c r="TEQ3" s="47"/>
      <c r="TER3" s="47"/>
      <c r="TES3" s="47"/>
      <c r="TET3" s="47"/>
      <c r="TEU3" s="47"/>
      <c r="TEV3" s="47"/>
      <c r="TEW3" s="47"/>
      <c r="TEX3" s="47"/>
      <c r="TEY3" s="47"/>
      <c r="TEZ3" s="47"/>
      <c r="TFA3" s="47"/>
      <c r="TFB3" s="47"/>
      <c r="TFC3" s="47"/>
      <c r="TFD3" s="47"/>
      <c r="TFE3" s="47"/>
      <c r="TFF3" s="47"/>
      <c r="TFG3" s="47"/>
      <c r="TFH3" s="47"/>
      <c r="TFI3" s="47"/>
      <c r="TFJ3" s="47"/>
      <c r="TFK3" s="47"/>
      <c r="TFL3" s="47"/>
      <c r="TFM3" s="47"/>
      <c r="TFN3" s="47"/>
      <c r="TFO3" s="47"/>
      <c r="TFP3" s="47"/>
      <c r="TFQ3" s="47"/>
      <c r="TFR3" s="47"/>
      <c r="TFS3" s="47"/>
      <c r="TFT3" s="47"/>
      <c r="TFU3" s="47"/>
      <c r="TFV3" s="47"/>
      <c r="TFW3" s="47"/>
      <c r="TFX3" s="47"/>
      <c r="TFY3" s="47"/>
      <c r="TFZ3" s="47"/>
      <c r="TGA3" s="47"/>
      <c r="TGB3" s="47"/>
      <c r="TGC3" s="47"/>
      <c r="TGD3" s="47"/>
      <c r="TGE3" s="47"/>
      <c r="TGF3" s="47"/>
      <c r="TGG3" s="47"/>
      <c r="TGH3" s="47"/>
      <c r="TGI3" s="47"/>
      <c r="TGJ3" s="47"/>
      <c r="TGK3" s="47"/>
      <c r="TGL3" s="47"/>
      <c r="TGM3" s="47"/>
      <c r="TGN3" s="47"/>
      <c r="TGO3" s="47"/>
      <c r="TGP3" s="47"/>
      <c r="TGQ3" s="47"/>
      <c r="TGR3" s="47"/>
      <c r="TGS3" s="47"/>
      <c r="TGT3" s="47"/>
      <c r="TGU3" s="47"/>
      <c r="TGV3" s="47"/>
      <c r="TGW3" s="47"/>
      <c r="TGX3" s="47"/>
      <c r="TGY3" s="47"/>
      <c r="TGZ3" s="47"/>
      <c r="THA3" s="47"/>
      <c r="THB3" s="47"/>
      <c r="THC3" s="47"/>
      <c r="THD3" s="47"/>
      <c r="THE3" s="47"/>
      <c r="THF3" s="47"/>
      <c r="THG3" s="47"/>
      <c r="THH3" s="47"/>
      <c r="THI3" s="47"/>
      <c r="THJ3" s="47"/>
      <c r="THK3" s="47"/>
      <c r="THL3" s="47"/>
      <c r="THM3" s="47"/>
      <c r="THN3" s="47"/>
      <c r="THO3" s="47"/>
      <c r="THP3" s="47"/>
      <c r="THQ3" s="47"/>
      <c r="THR3" s="47"/>
      <c r="THS3" s="47"/>
      <c r="THT3" s="47"/>
      <c r="THU3" s="47"/>
      <c r="THV3" s="47"/>
      <c r="THW3" s="47"/>
      <c r="THX3" s="47"/>
      <c r="THY3" s="47"/>
      <c r="THZ3" s="47"/>
      <c r="TIA3" s="47"/>
      <c r="TIB3" s="47"/>
      <c r="TIC3" s="47"/>
      <c r="TID3" s="47"/>
      <c r="TIE3" s="47"/>
      <c r="TIF3" s="47"/>
      <c r="TIG3" s="47"/>
      <c r="TIH3" s="47"/>
      <c r="TII3" s="47"/>
      <c r="TIJ3" s="47"/>
      <c r="TIK3" s="47"/>
      <c r="TIL3" s="47"/>
      <c r="TIM3" s="47"/>
      <c r="TIN3" s="47"/>
      <c r="TIO3" s="47"/>
      <c r="TIP3" s="47"/>
      <c r="TIQ3" s="47"/>
      <c r="TIR3" s="47"/>
      <c r="TIS3" s="47"/>
      <c r="TIT3" s="47"/>
      <c r="TIU3" s="47"/>
      <c r="TIV3" s="47"/>
      <c r="TIW3" s="47"/>
      <c r="TIX3" s="47"/>
      <c r="TIY3" s="47"/>
      <c r="TIZ3" s="47"/>
      <c r="TJA3" s="47"/>
      <c r="TJB3" s="47"/>
      <c r="TJC3" s="47"/>
      <c r="TJD3" s="47"/>
      <c r="TJE3" s="47"/>
      <c r="TJF3" s="47"/>
      <c r="TJG3" s="47"/>
      <c r="TJH3" s="47"/>
      <c r="TJI3" s="47"/>
      <c r="TJJ3" s="47"/>
      <c r="TJK3" s="47"/>
      <c r="TJL3" s="47"/>
      <c r="TJM3" s="47"/>
      <c r="TJN3" s="47"/>
      <c r="TJO3" s="47"/>
      <c r="TJP3" s="47"/>
      <c r="TJQ3" s="47"/>
      <c r="TJR3" s="47"/>
      <c r="TJS3" s="47"/>
      <c r="TJT3" s="47"/>
      <c r="TJU3" s="47"/>
      <c r="TJV3" s="47"/>
      <c r="TJW3" s="47"/>
      <c r="TJX3" s="47"/>
      <c r="TJY3" s="47"/>
      <c r="TJZ3" s="47"/>
      <c r="TKA3" s="47"/>
      <c r="TKB3" s="47"/>
      <c r="TKC3" s="47"/>
      <c r="TKD3" s="47"/>
      <c r="TKE3" s="47"/>
      <c r="TKF3" s="47"/>
      <c r="TKG3" s="47"/>
      <c r="TKH3" s="47"/>
      <c r="TKI3" s="47"/>
      <c r="TKJ3" s="47"/>
      <c r="TKK3" s="47"/>
      <c r="TKL3" s="47"/>
      <c r="TKM3" s="47"/>
      <c r="TKN3" s="47"/>
      <c r="TKO3" s="47"/>
      <c r="TKP3" s="47"/>
      <c r="TKQ3" s="47"/>
      <c r="TKR3" s="47"/>
      <c r="TKS3" s="47"/>
      <c r="TKT3" s="47"/>
      <c r="TKU3" s="47"/>
      <c r="TKV3" s="47"/>
      <c r="TKW3" s="47"/>
      <c r="TKX3" s="47"/>
      <c r="TKY3" s="47"/>
      <c r="TKZ3" s="47"/>
      <c r="TLA3" s="47"/>
      <c r="TLB3" s="47"/>
      <c r="TLC3" s="47"/>
      <c r="TLD3" s="47"/>
      <c r="TLE3" s="47"/>
      <c r="TLF3" s="47"/>
      <c r="TLG3" s="47"/>
      <c r="TLH3" s="47"/>
      <c r="TLI3" s="47"/>
      <c r="TLJ3" s="47"/>
      <c r="TLK3" s="47"/>
      <c r="TLL3" s="47"/>
      <c r="TLM3" s="47"/>
      <c r="TLN3" s="47"/>
      <c r="TLO3" s="47"/>
      <c r="TLP3" s="47"/>
      <c r="TLQ3" s="47"/>
      <c r="TLR3" s="47"/>
      <c r="TLS3" s="47"/>
      <c r="TLT3" s="47"/>
      <c r="TLU3" s="47"/>
      <c r="TLV3" s="47"/>
      <c r="TLW3" s="47"/>
      <c r="TLX3" s="47"/>
      <c r="TLY3" s="47"/>
      <c r="TLZ3" s="47"/>
      <c r="TMA3" s="47"/>
      <c r="TMB3" s="47"/>
      <c r="TMC3" s="47"/>
      <c r="TMD3" s="47"/>
      <c r="TME3" s="47"/>
      <c r="TMF3" s="47"/>
      <c r="TMG3" s="47"/>
      <c r="TMH3" s="47"/>
      <c r="TMI3" s="47"/>
      <c r="TMJ3" s="47"/>
      <c r="TMK3" s="47"/>
      <c r="TML3" s="47"/>
      <c r="TMM3" s="47"/>
      <c r="TMN3" s="47"/>
      <c r="TMO3" s="47"/>
      <c r="TMP3" s="47"/>
      <c r="TMQ3" s="47"/>
      <c r="TMR3" s="47"/>
      <c r="TMS3" s="47"/>
      <c r="TMT3" s="47"/>
      <c r="TMU3" s="47"/>
      <c r="TMV3" s="47"/>
      <c r="TMW3" s="47"/>
      <c r="TMX3" s="47"/>
      <c r="TMY3" s="47"/>
      <c r="TMZ3" s="47"/>
      <c r="TNA3" s="47"/>
      <c r="TNB3" s="47"/>
      <c r="TNC3" s="47"/>
      <c r="TND3" s="47"/>
      <c r="TNE3" s="47"/>
      <c r="TNF3" s="47"/>
      <c r="TNG3" s="47"/>
      <c r="TNH3" s="47"/>
      <c r="TNI3" s="47"/>
      <c r="TNJ3" s="47"/>
      <c r="TNK3" s="47"/>
      <c r="TNL3" s="47"/>
      <c r="TNM3" s="47"/>
      <c r="TNN3" s="47"/>
      <c r="TNO3" s="47"/>
      <c r="TNP3" s="47"/>
      <c r="TNQ3" s="47"/>
      <c r="TNR3" s="47"/>
      <c r="TNS3" s="47"/>
      <c r="TNT3" s="47"/>
      <c r="TNU3" s="47"/>
      <c r="TNV3" s="47"/>
      <c r="TNW3" s="47"/>
      <c r="TNX3" s="47"/>
      <c r="TNY3" s="47"/>
      <c r="TNZ3" s="47"/>
      <c r="TOA3" s="47"/>
      <c r="TOB3" s="47"/>
      <c r="TOC3" s="47"/>
      <c r="TOD3" s="47"/>
      <c r="TOE3" s="47"/>
      <c r="TOF3" s="47"/>
      <c r="TOG3" s="47"/>
      <c r="TOH3" s="47"/>
      <c r="TOI3" s="47"/>
      <c r="TOJ3" s="47"/>
      <c r="TOK3" s="47"/>
      <c r="TOL3" s="47"/>
      <c r="TOM3" s="47"/>
      <c r="TON3" s="47"/>
      <c r="TOO3" s="47"/>
      <c r="TOP3" s="47"/>
      <c r="TOQ3" s="47"/>
      <c r="TOR3" s="47"/>
      <c r="TOS3" s="47"/>
      <c r="TOT3" s="47"/>
      <c r="TOU3" s="47"/>
      <c r="TOV3" s="47"/>
      <c r="TOW3" s="47"/>
      <c r="TOX3" s="47"/>
      <c r="TOY3" s="47"/>
      <c r="TOZ3" s="47"/>
      <c r="TPA3" s="47"/>
      <c r="TPB3" s="47"/>
      <c r="TPC3" s="47"/>
      <c r="TPD3" s="47"/>
      <c r="TPE3" s="47"/>
      <c r="TPF3" s="47"/>
      <c r="TPG3" s="47"/>
      <c r="TPH3" s="47"/>
      <c r="TPI3" s="47"/>
      <c r="TPJ3" s="47"/>
      <c r="TPK3" s="47"/>
      <c r="TPL3" s="47"/>
      <c r="TPM3" s="47"/>
      <c r="TPN3" s="47"/>
      <c r="TPO3" s="47"/>
      <c r="TPP3" s="47"/>
      <c r="TPQ3" s="47"/>
      <c r="TPR3" s="47"/>
      <c r="TPS3" s="47"/>
      <c r="TPT3" s="47"/>
      <c r="TPU3" s="47"/>
      <c r="TPV3" s="47"/>
      <c r="TPW3" s="47"/>
      <c r="TPX3" s="47"/>
      <c r="TPY3" s="47"/>
      <c r="TPZ3" s="47"/>
      <c r="TQA3" s="47"/>
      <c r="TQB3" s="47"/>
      <c r="TQC3" s="47"/>
      <c r="TQD3" s="47"/>
      <c r="TQE3" s="47"/>
      <c r="TQF3" s="47"/>
      <c r="TQG3" s="47"/>
      <c r="TQH3" s="47"/>
      <c r="TQI3" s="47"/>
      <c r="TQJ3" s="47"/>
      <c r="TQK3" s="47"/>
      <c r="TQL3" s="47"/>
      <c r="TQM3" s="47"/>
      <c r="TQN3" s="47"/>
      <c r="TQO3" s="47"/>
      <c r="TQP3" s="47"/>
      <c r="TQQ3" s="47"/>
      <c r="TQR3" s="47"/>
      <c r="TQS3" s="47"/>
      <c r="TQT3" s="47"/>
      <c r="TQU3" s="47"/>
      <c r="TQV3" s="47"/>
      <c r="TQW3" s="47"/>
      <c r="TQX3" s="47"/>
      <c r="TQY3" s="47"/>
      <c r="TQZ3" s="47"/>
      <c r="TRA3" s="47"/>
      <c r="TRB3" s="47"/>
      <c r="TRC3" s="47"/>
      <c r="TRD3" s="47"/>
      <c r="TRE3" s="47"/>
      <c r="TRF3" s="47"/>
      <c r="TRG3" s="47"/>
      <c r="TRH3" s="47"/>
      <c r="TRI3" s="47"/>
      <c r="TRJ3" s="47"/>
      <c r="TRK3" s="47"/>
      <c r="TRL3" s="47"/>
      <c r="TRM3" s="47"/>
      <c r="TRN3" s="47"/>
      <c r="TRO3" s="47"/>
      <c r="TRP3" s="47"/>
      <c r="TRQ3" s="47"/>
      <c r="TRR3" s="47"/>
      <c r="TRS3" s="47"/>
      <c r="TRT3" s="47"/>
      <c r="TRU3" s="47"/>
      <c r="TRV3" s="47"/>
      <c r="TRW3" s="47"/>
      <c r="TRX3" s="47"/>
      <c r="TRY3" s="47"/>
      <c r="TRZ3" s="47"/>
      <c r="TSA3" s="47"/>
      <c r="TSB3" s="47"/>
      <c r="TSC3" s="47"/>
      <c r="TSD3" s="47"/>
      <c r="TSE3" s="47"/>
      <c r="TSF3" s="47"/>
      <c r="TSG3" s="47"/>
      <c r="TSH3" s="47"/>
      <c r="TSI3" s="47"/>
      <c r="TSJ3" s="47"/>
      <c r="TSK3" s="47"/>
      <c r="TSL3" s="47"/>
      <c r="TSM3" s="47"/>
      <c r="TSN3" s="47"/>
      <c r="TSO3" s="47"/>
      <c r="TSP3" s="47"/>
      <c r="TSQ3" s="47"/>
      <c r="TSR3" s="47"/>
      <c r="TSS3" s="47"/>
      <c r="TST3" s="47"/>
      <c r="TSU3" s="47"/>
      <c r="TSV3" s="47"/>
      <c r="TSW3" s="47"/>
      <c r="TSX3" s="47"/>
      <c r="TSY3" s="47"/>
      <c r="TSZ3" s="47"/>
      <c r="TTA3" s="47"/>
      <c r="TTB3" s="47"/>
      <c r="TTC3" s="47"/>
      <c r="TTD3" s="47"/>
      <c r="TTE3" s="47"/>
      <c r="TTF3" s="47"/>
      <c r="TTG3" s="47"/>
      <c r="TTH3" s="47"/>
      <c r="TTI3" s="47"/>
      <c r="TTJ3" s="47"/>
      <c r="TTK3" s="47"/>
      <c r="TTL3" s="47"/>
      <c r="TTM3" s="47"/>
      <c r="TTN3" s="47"/>
      <c r="TTO3" s="47"/>
      <c r="TTP3" s="47"/>
      <c r="TTQ3" s="47"/>
      <c r="TTR3" s="47"/>
      <c r="TTS3" s="47"/>
      <c r="TTT3" s="47"/>
      <c r="TTU3" s="47"/>
      <c r="TTV3" s="47"/>
      <c r="TTW3" s="47"/>
      <c r="TTX3" s="47"/>
      <c r="TTY3" s="47"/>
      <c r="TTZ3" s="47"/>
      <c r="TUA3" s="47"/>
      <c r="TUB3" s="47"/>
      <c r="TUC3" s="47"/>
      <c r="TUD3" s="47"/>
      <c r="TUE3" s="47"/>
      <c r="TUF3" s="47"/>
      <c r="TUG3" s="47"/>
      <c r="TUH3" s="47"/>
      <c r="TUI3" s="47"/>
      <c r="TUJ3" s="47"/>
      <c r="TUK3" s="47"/>
      <c r="TUL3" s="47"/>
      <c r="TUM3" s="47"/>
      <c r="TUN3" s="47"/>
      <c r="TUO3" s="47"/>
      <c r="TUP3" s="47"/>
      <c r="TUQ3" s="47"/>
      <c r="TUR3" s="47"/>
      <c r="TUS3" s="47"/>
      <c r="TUT3" s="47"/>
      <c r="TUU3" s="47"/>
      <c r="TUV3" s="47"/>
      <c r="TUW3" s="47"/>
      <c r="TUX3" s="47"/>
      <c r="TUY3" s="47"/>
      <c r="TUZ3" s="47"/>
      <c r="TVA3" s="47"/>
      <c r="TVB3" s="47"/>
      <c r="TVC3" s="47"/>
      <c r="TVD3" s="47"/>
      <c r="TVE3" s="47"/>
      <c r="TVF3" s="47"/>
      <c r="TVG3" s="47"/>
      <c r="TVH3" s="47"/>
      <c r="TVI3" s="47"/>
      <c r="TVJ3" s="47"/>
      <c r="TVK3" s="47"/>
      <c r="TVL3" s="47"/>
      <c r="TVM3" s="47"/>
      <c r="TVN3" s="47"/>
      <c r="TVO3" s="47"/>
      <c r="TVP3" s="47"/>
      <c r="TVQ3" s="47"/>
      <c r="TVR3" s="47"/>
      <c r="TVS3" s="47"/>
      <c r="TVT3" s="47"/>
      <c r="TVU3" s="47"/>
      <c r="TVV3" s="47"/>
      <c r="TVW3" s="47"/>
      <c r="TVX3" s="47"/>
      <c r="TVY3" s="47"/>
      <c r="TVZ3" s="47"/>
      <c r="TWA3" s="47"/>
      <c r="TWB3" s="47"/>
      <c r="TWC3" s="47"/>
      <c r="TWD3" s="47"/>
      <c r="TWE3" s="47"/>
      <c r="TWF3" s="47"/>
      <c r="TWG3" s="47"/>
      <c r="TWH3" s="47"/>
      <c r="TWI3" s="47"/>
      <c r="TWJ3" s="47"/>
      <c r="TWK3" s="47"/>
      <c r="TWL3" s="47"/>
      <c r="TWM3" s="47"/>
      <c r="TWN3" s="47"/>
      <c r="TWO3" s="47"/>
      <c r="TWP3" s="47"/>
      <c r="TWQ3" s="47"/>
      <c r="TWR3" s="47"/>
      <c r="TWS3" s="47"/>
      <c r="TWT3" s="47"/>
      <c r="TWU3" s="47"/>
      <c r="TWV3" s="47"/>
      <c r="TWW3" s="47"/>
      <c r="TWX3" s="47"/>
      <c r="TWY3" s="47"/>
      <c r="TWZ3" s="47"/>
      <c r="TXA3" s="47"/>
      <c r="TXB3" s="47"/>
      <c r="TXC3" s="47"/>
      <c r="TXD3" s="47"/>
      <c r="TXE3" s="47"/>
      <c r="TXF3" s="47"/>
      <c r="TXG3" s="47"/>
      <c r="TXH3" s="47"/>
      <c r="TXI3" s="47"/>
      <c r="TXJ3" s="47"/>
      <c r="TXK3" s="47"/>
      <c r="TXL3" s="47"/>
      <c r="TXM3" s="47"/>
      <c r="TXN3" s="47"/>
      <c r="TXO3" s="47"/>
      <c r="TXP3" s="47"/>
      <c r="TXQ3" s="47"/>
      <c r="TXR3" s="47"/>
      <c r="TXS3" s="47"/>
      <c r="TXT3" s="47"/>
      <c r="TXU3" s="47"/>
      <c r="TXV3" s="47"/>
      <c r="TXW3" s="47"/>
      <c r="TXX3" s="47"/>
      <c r="TXY3" s="47"/>
      <c r="TXZ3" s="47"/>
      <c r="TYA3" s="47"/>
      <c r="TYB3" s="47"/>
      <c r="TYC3" s="47"/>
      <c r="TYD3" s="47"/>
      <c r="TYE3" s="47"/>
      <c r="TYF3" s="47"/>
      <c r="TYG3" s="47"/>
      <c r="TYH3" s="47"/>
      <c r="TYI3" s="47"/>
      <c r="TYJ3" s="47"/>
      <c r="TYK3" s="47"/>
      <c r="TYL3" s="47"/>
      <c r="TYM3" s="47"/>
      <c r="TYN3" s="47"/>
      <c r="TYO3" s="47"/>
      <c r="TYP3" s="47"/>
      <c r="TYQ3" s="47"/>
      <c r="TYR3" s="47"/>
      <c r="TYS3" s="47"/>
      <c r="TYT3" s="47"/>
      <c r="TYU3" s="47"/>
      <c r="TYV3" s="47"/>
      <c r="TYW3" s="47"/>
      <c r="TYX3" s="47"/>
      <c r="TYY3" s="47"/>
      <c r="TYZ3" s="47"/>
      <c r="TZA3" s="47"/>
      <c r="TZB3" s="47"/>
      <c r="TZC3" s="47"/>
      <c r="TZD3" s="47"/>
      <c r="TZE3" s="47"/>
      <c r="TZF3" s="47"/>
      <c r="TZG3" s="47"/>
      <c r="TZH3" s="47"/>
      <c r="TZI3" s="47"/>
      <c r="TZJ3" s="47"/>
      <c r="TZK3" s="47"/>
      <c r="TZL3" s="47"/>
      <c r="TZM3" s="47"/>
      <c r="TZN3" s="47"/>
      <c r="TZO3" s="47"/>
      <c r="TZP3" s="47"/>
      <c r="TZQ3" s="47"/>
      <c r="TZR3" s="47"/>
      <c r="TZS3" s="47"/>
      <c r="TZT3" s="47"/>
      <c r="TZU3" s="47"/>
      <c r="TZV3" s="47"/>
      <c r="TZW3" s="47"/>
      <c r="TZX3" s="47"/>
      <c r="TZY3" s="47"/>
      <c r="TZZ3" s="47"/>
      <c r="UAA3" s="47"/>
      <c r="UAB3" s="47"/>
      <c r="UAC3" s="47"/>
      <c r="UAD3" s="47"/>
      <c r="UAE3" s="47"/>
      <c r="UAF3" s="47"/>
      <c r="UAG3" s="47"/>
      <c r="UAH3" s="47"/>
      <c r="UAI3" s="47"/>
      <c r="UAJ3" s="47"/>
      <c r="UAK3" s="47"/>
      <c r="UAL3" s="47"/>
      <c r="UAM3" s="47"/>
      <c r="UAN3" s="47"/>
      <c r="UAO3" s="47"/>
      <c r="UAP3" s="47"/>
      <c r="UAQ3" s="47"/>
      <c r="UAR3" s="47"/>
      <c r="UAS3" s="47"/>
      <c r="UAT3" s="47"/>
      <c r="UAU3" s="47"/>
      <c r="UAV3" s="47"/>
      <c r="UAW3" s="47"/>
      <c r="UAX3" s="47"/>
      <c r="UAY3" s="47"/>
      <c r="UAZ3" s="47"/>
      <c r="UBA3" s="47"/>
      <c r="UBB3" s="47"/>
      <c r="UBC3" s="47"/>
      <c r="UBD3" s="47"/>
      <c r="UBE3" s="47"/>
      <c r="UBF3" s="47"/>
      <c r="UBG3" s="47"/>
      <c r="UBH3" s="47"/>
      <c r="UBI3" s="47"/>
      <c r="UBJ3" s="47"/>
      <c r="UBK3" s="47"/>
      <c r="UBL3" s="47"/>
      <c r="UBM3" s="47"/>
      <c r="UBN3" s="47"/>
      <c r="UBO3" s="47"/>
      <c r="UBP3" s="47"/>
      <c r="UBQ3" s="47"/>
      <c r="UBR3" s="47"/>
      <c r="UBS3" s="47"/>
      <c r="UBT3" s="47"/>
      <c r="UBU3" s="47"/>
      <c r="UBV3" s="47"/>
      <c r="UBW3" s="47"/>
      <c r="UBX3" s="47"/>
      <c r="UBY3" s="47"/>
      <c r="UBZ3" s="47"/>
      <c r="UCA3" s="47"/>
      <c r="UCB3" s="47"/>
      <c r="UCC3" s="47"/>
      <c r="UCD3" s="47"/>
      <c r="UCE3" s="47"/>
      <c r="UCF3" s="47"/>
      <c r="UCG3" s="47"/>
      <c r="UCH3" s="47"/>
      <c r="UCI3" s="47"/>
      <c r="UCJ3" s="47"/>
      <c r="UCK3" s="47"/>
      <c r="UCL3" s="47"/>
      <c r="UCM3" s="47"/>
      <c r="UCN3" s="47"/>
      <c r="UCO3" s="47"/>
      <c r="UCP3" s="47"/>
      <c r="UCQ3" s="47"/>
      <c r="UCR3" s="47"/>
      <c r="UCS3" s="47"/>
      <c r="UCT3" s="47"/>
      <c r="UCU3" s="47"/>
      <c r="UCV3" s="47"/>
      <c r="UCW3" s="47"/>
      <c r="UCX3" s="47"/>
      <c r="UCY3" s="47"/>
      <c r="UCZ3" s="47"/>
      <c r="UDA3" s="47"/>
      <c r="UDB3" s="47"/>
      <c r="UDC3" s="47"/>
      <c r="UDD3" s="47"/>
      <c r="UDE3" s="47"/>
      <c r="UDF3" s="47"/>
      <c r="UDG3" s="47"/>
      <c r="UDH3" s="47"/>
      <c r="UDI3" s="47"/>
      <c r="UDJ3" s="47"/>
      <c r="UDK3" s="47"/>
      <c r="UDL3" s="47"/>
      <c r="UDM3" s="47"/>
      <c r="UDN3" s="47"/>
      <c r="UDO3" s="47"/>
      <c r="UDP3" s="47"/>
      <c r="UDQ3" s="47"/>
      <c r="UDR3" s="47"/>
      <c r="UDS3" s="47"/>
      <c r="UDT3" s="47"/>
      <c r="UDU3" s="47"/>
      <c r="UDV3" s="47"/>
      <c r="UDW3" s="47"/>
      <c r="UDX3" s="47"/>
      <c r="UDY3" s="47"/>
      <c r="UDZ3" s="47"/>
      <c r="UEA3" s="47"/>
      <c r="UEB3" s="47"/>
      <c r="UEC3" s="47"/>
      <c r="UED3" s="47"/>
      <c r="UEE3" s="47"/>
      <c r="UEF3" s="47"/>
      <c r="UEG3" s="47"/>
      <c r="UEH3" s="47"/>
      <c r="UEI3" s="47"/>
      <c r="UEJ3" s="47"/>
      <c r="UEK3" s="47"/>
      <c r="UEL3" s="47"/>
      <c r="UEM3" s="47"/>
      <c r="UEN3" s="47"/>
      <c r="UEO3" s="47"/>
      <c r="UEP3" s="47"/>
      <c r="UEQ3" s="47"/>
      <c r="UER3" s="47"/>
      <c r="UES3" s="47"/>
      <c r="UET3" s="47"/>
      <c r="UEU3" s="47"/>
      <c r="UEV3" s="47"/>
      <c r="UEW3" s="47"/>
      <c r="UEX3" s="47"/>
      <c r="UEY3" s="47"/>
      <c r="UEZ3" s="47"/>
      <c r="UFA3" s="47"/>
      <c r="UFB3" s="47"/>
      <c r="UFC3" s="47"/>
      <c r="UFD3" s="47"/>
      <c r="UFE3" s="47"/>
      <c r="UFF3" s="47"/>
      <c r="UFG3" s="47"/>
      <c r="UFH3" s="47"/>
      <c r="UFI3" s="47"/>
      <c r="UFJ3" s="47"/>
      <c r="UFK3" s="47"/>
      <c r="UFL3" s="47"/>
      <c r="UFM3" s="47"/>
      <c r="UFN3" s="47"/>
      <c r="UFO3" s="47"/>
      <c r="UFP3" s="47"/>
      <c r="UFQ3" s="47"/>
      <c r="UFR3" s="47"/>
      <c r="UFS3" s="47"/>
      <c r="UFT3" s="47"/>
      <c r="UFU3" s="47"/>
      <c r="UFV3" s="47"/>
      <c r="UFW3" s="47"/>
      <c r="UFX3" s="47"/>
      <c r="UFY3" s="47"/>
      <c r="UFZ3" s="47"/>
      <c r="UGA3" s="47"/>
      <c r="UGB3" s="47"/>
      <c r="UGC3" s="47"/>
      <c r="UGD3" s="47"/>
      <c r="UGE3" s="47"/>
      <c r="UGF3" s="47"/>
      <c r="UGG3" s="47"/>
      <c r="UGH3" s="47"/>
      <c r="UGI3" s="47"/>
      <c r="UGJ3" s="47"/>
      <c r="UGK3" s="47"/>
      <c r="UGL3" s="47"/>
      <c r="UGM3" s="47"/>
      <c r="UGN3" s="47"/>
      <c r="UGO3" s="47"/>
      <c r="UGP3" s="47"/>
      <c r="UGQ3" s="47"/>
      <c r="UGR3" s="47"/>
      <c r="UGS3" s="47"/>
      <c r="UGT3" s="47"/>
      <c r="UGU3" s="47"/>
      <c r="UGV3" s="47"/>
      <c r="UGW3" s="47"/>
      <c r="UGX3" s="47"/>
      <c r="UGY3" s="47"/>
      <c r="UGZ3" s="47"/>
      <c r="UHA3" s="47"/>
      <c r="UHB3" s="47"/>
      <c r="UHC3" s="47"/>
      <c r="UHD3" s="47"/>
      <c r="UHE3" s="47"/>
      <c r="UHF3" s="47"/>
      <c r="UHG3" s="47"/>
      <c r="UHH3" s="47"/>
      <c r="UHI3" s="47"/>
      <c r="UHJ3" s="47"/>
      <c r="UHK3" s="47"/>
      <c r="UHL3" s="47"/>
      <c r="UHM3" s="47"/>
      <c r="UHN3" s="47"/>
      <c r="UHO3" s="47"/>
      <c r="UHP3" s="47"/>
      <c r="UHQ3" s="47"/>
      <c r="UHR3" s="47"/>
      <c r="UHS3" s="47"/>
      <c r="UHT3" s="47"/>
      <c r="UHU3" s="47"/>
      <c r="UHV3" s="47"/>
      <c r="UHW3" s="47"/>
      <c r="UHX3" s="47"/>
      <c r="UHY3" s="47"/>
      <c r="UHZ3" s="47"/>
      <c r="UIA3" s="47"/>
      <c r="UIB3" s="47"/>
      <c r="UIC3" s="47"/>
      <c r="UID3" s="47"/>
      <c r="UIE3" s="47"/>
      <c r="UIF3" s="47"/>
      <c r="UIG3" s="47"/>
      <c r="UIH3" s="47"/>
      <c r="UII3" s="47"/>
      <c r="UIJ3" s="47"/>
      <c r="UIK3" s="47"/>
      <c r="UIL3" s="47"/>
      <c r="UIM3" s="47"/>
      <c r="UIN3" s="47"/>
      <c r="UIO3" s="47"/>
      <c r="UIP3" s="47"/>
      <c r="UIQ3" s="47"/>
      <c r="UIR3" s="47"/>
      <c r="UIS3" s="47"/>
      <c r="UIT3" s="47"/>
      <c r="UIU3" s="47"/>
      <c r="UIV3" s="47"/>
      <c r="UIW3" s="47"/>
      <c r="UIX3" s="47"/>
      <c r="UIY3" s="47"/>
      <c r="UIZ3" s="47"/>
      <c r="UJA3" s="47"/>
      <c r="UJB3" s="47"/>
      <c r="UJC3" s="47"/>
      <c r="UJD3" s="47"/>
      <c r="UJE3" s="47"/>
      <c r="UJF3" s="47"/>
      <c r="UJG3" s="47"/>
      <c r="UJH3" s="47"/>
      <c r="UJI3" s="47"/>
      <c r="UJJ3" s="47"/>
      <c r="UJK3" s="47"/>
      <c r="UJL3" s="47"/>
      <c r="UJM3" s="47"/>
      <c r="UJN3" s="47"/>
      <c r="UJO3" s="47"/>
      <c r="UJP3" s="47"/>
      <c r="UJQ3" s="47"/>
      <c r="UJR3" s="47"/>
      <c r="UJS3" s="47"/>
      <c r="UJT3" s="47"/>
      <c r="UJU3" s="47"/>
      <c r="UJV3" s="47"/>
      <c r="UJW3" s="47"/>
      <c r="UJX3" s="47"/>
      <c r="UJY3" s="47"/>
      <c r="UJZ3" s="47"/>
      <c r="UKA3" s="47"/>
      <c r="UKB3" s="47"/>
      <c r="UKC3" s="47"/>
      <c r="UKD3" s="47"/>
      <c r="UKE3" s="47"/>
      <c r="UKF3" s="47"/>
      <c r="UKG3" s="47"/>
      <c r="UKH3" s="47"/>
      <c r="UKI3" s="47"/>
      <c r="UKJ3" s="47"/>
      <c r="UKK3" s="47"/>
      <c r="UKL3" s="47"/>
      <c r="UKM3" s="47"/>
      <c r="UKN3" s="47"/>
      <c r="UKO3" s="47"/>
      <c r="UKP3" s="47"/>
      <c r="UKQ3" s="47"/>
      <c r="UKR3" s="47"/>
      <c r="UKS3" s="47"/>
      <c r="UKT3" s="47"/>
      <c r="UKU3" s="47"/>
      <c r="UKV3" s="47"/>
      <c r="UKW3" s="47"/>
      <c r="UKX3" s="47"/>
      <c r="UKY3" s="47"/>
      <c r="UKZ3" s="47"/>
      <c r="ULA3" s="47"/>
      <c r="ULB3" s="47"/>
      <c r="ULC3" s="47"/>
      <c r="ULD3" s="47"/>
      <c r="ULE3" s="47"/>
      <c r="ULF3" s="47"/>
      <c r="ULG3" s="47"/>
      <c r="ULH3" s="47"/>
      <c r="ULI3" s="47"/>
      <c r="ULJ3" s="47"/>
      <c r="ULK3" s="47"/>
      <c r="ULL3" s="47"/>
      <c r="ULM3" s="47"/>
      <c r="ULN3" s="47"/>
      <c r="ULO3" s="47"/>
      <c r="ULP3" s="47"/>
      <c r="ULQ3" s="47"/>
      <c r="ULR3" s="47"/>
      <c r="ULS3" s="47"/>
      <c r="ULT3" s="47"/>
      <c r="ULU3" s="47"/>
      <c r="ULV3" s="47"/>
      <c r="ULW3" s="47"/>
      <c r="ULX3" s="47"/>
      <c r="ULY3" s="47"/>
      <c r="ULZ3" s="47"/>
      <c r="UMA3" s="47"/>
      <c r="UMB3" s="47"/>
      <c r="UMC3" s="47"/>
      <c r="UMD3" s="47"/>
      <c r="UME3" s="47"/>
      <c r="UMF3" s="47"/>
      <c r="UMG3" s="47"/>
      <c r="UMH3" s="47"/>
      <c r="UMI3" s="47"/>
      <c r="UMJ3" s="47"/>
      <c r="UMK3" s="47"/>
      <c r="UML3" s="47"/>
      <c r="UMM3" s="47"/>
      <c r="UMN3" s="47"/>
      <c r="UMO3" s="47"/>
      <c r="UMP3" s="47"/>
      <c r="UMQ3" s="47"/>
      <c r="UMR3" s="47"/>
      <c r="UMS3" s="47"/>
      <c r="UMT3" s="47"/>
      <c r="UMU3" s="47"/>
      <c r="UMV3" s="47"/>
      <c r="UMW3" s="47"/>
      <c r="UMX3" s="47"/>
      <c r="UMY3" s="47"/>
      <c r="UMZ3" s="47"/>
      <c r="UNA3" s="47"/>
      <c r="UNB3" s="47"/>
      <c r="UNC3" s="47"/>
      <c r="UND3" s="47"/>
      <c r="UNE3" s="47"/>
      <c r="UNF3" s="47"/>
      <c r="UNG3" s="47"/>
      <c r="UNH3" s="47"/>
      <c r="UNI3" s="47"/>
      <c r="UNJ3" s="47"/>
      <c r="UNK3" s="47"/>
      <c r="UNL3" s="47"/>
      <c r="UNM3" s="47"/>
      <c r="UNN3" s="47"/>
      <c r="UNO3" s="47"/>
      <c r="UNP3" s="47"/>
      <c r="UNQ3" s="47"/>
      <c r="UNR3" s="47"/>
      <c r="UNS3" s="47"/>
      <c r="UNT3" s="47"/>
      <c r="UNU3" s="47"/>
      <c r="UNV3" s="47"/>
      <c r="UNW3" s="47"/>
      <c r="UNX3" s="47"/>
      <c r="UNY3" s="47"/>
      <c r="UNZ3" s="47"/>
      <c r="UOA3" s="47"/>
      <c r="UOB3" s="47"/>
      <c r="UOC3" s="47"/>
      <c r="UOD3" s="47"/>
      <c r="UOE3" s="47"/>
      <c r="UOF3" s="47"/>
      <c r="UOG3" s="47"/>
      <c r="UOH3" s="47"/>
      <c r="UOI3" s="47"/>
      <c r="UOJ3" s="47"/>
      <c r="UOK3" s="47"/>
      <c r="UOL3" s="47"/>
      <c r="UOM3" s="47"/>
      <c r="UON3" s="47"/>
      <c r="UOO3" s="47"/>
      <c r="UOP3" s="47"/>
      <c r="UOQ3" s="47"/>
      <c r="UOR3" s="47"/>
      <c r="UOS3" s="47"/>
      <c r="UOT3" s="47"/>
      <c r="UOU3" s="47"/>
      <c r="UOV3" s="47"/>
      <c r="UOW3" s="47"/>
      <c r="UOX3" s="47"/>
      <c r="UOY3" s="47"/>
      <c r="UOZ3" s="47"/>
      <c r="UPA3" s="47"/>
      <c r="UPB3" s="47"/>
      <c r="UPC3" s="47"/>
      <c r="UPD3" s="47"/>
      <c r="UPE3" s="47"/>
      <c r="UPF3" s="47"/>
      <c r="UPG3" s="47"/>
      <c r="UPH3" s="47"/>
      <c r="UPI3" s="47"/>
      <c r="UPJ3" s="47"/>
      <c r="UPK3" s="47"/>
      <c r="UPL3" s="47"/>
      <c r="UPM3" s="47"/>
      <c r="UPN3" s="47"/>
      <c r="UPO3" s="47"/>
      <c r="UPP3" s="47"/>
      <c r="UPQ3" s="47"/>
      <c r="UPR3" s="47"/>
      <c r="UPS3" s="47"/>
      <c r="UPT3" s="47"/>
      <c r="UPU3" s="47"/>
      <c r="UPV3" s="47"/>
      <c r="UPW3" s="47"/>
      <c r="UPX3" s="47"/>
      <c r="UPY3" s="47"/>
      <c r="UPZ3" s="47"/>
      <c r="UQA3" s="47"/>
      <c r="UQB3" s="47"/>
      <c r="UQC3" s="47"/>
      <c r="UQD3" s="47"/>
      <c r="UQE3" s="47"/>
      <c r="UQF3" s="47"/>
      <c r="UQG3" s="47"/>
      <c r="UQH3" s="47"/>
      <c r="UQI3" s="47"/>
      <c r="UQJ3" s="47"/>
      <c r="UQK3" s="47"/>
      <c r="UQL3" s="47"/>
      <c r="UQM3" s="47"/>
      <c r="UQN3" s="47"/>
      <c r="UQO3" s="47"/>
      <c r="UQP3" s="47"/>
      <c r="UQQ3" s="47"/>
      <c r="UQR3" s="47"/>
      <c r="UQS3" s="47"/>
      <c r="UQT3" s="47"/>
      <c r="UQU3" s="47"/>
      <c r="UQV3" s="47"/>
      <c r="UQW3" s="47"/>
      <c r="UQX3" s="47"/>
      <c r="UQY3" s="47"/>
      <c r="UQZ3" s="47"/>
      <c r="URA3" s="47"/>
      <c r="URB3" s="47"/>
      <c r="URC3" s="47"/>
      <c r="URD3" s="47"/>
      <c r="URE3" s="47"/>
      <c r="URF3" s="47"/>
      <c r="URG3" s="47"/>
      <c r="URH3" s="47"/>
      <c r="URI3" s="47"/>
      <c r="URJ3" s="47"/>
      <c r="URK3" s="47"/>
      <c r="URL3" s="47"/>
      <c r="URM3" s="47"/>
      <c r="URN3" s="47"/>
      <c r="URO3" s="47"/>
      <c r="URP3" s="47"/>
      <c r="URQ3" s="47"/>
      <c r="URR3" s="47"/>
      <c r="URS3" s="47"/>
      <c r="URT3" s="47"/>
      <c r="URU3" s="47"/>
      <c r="URV3" s="47"/>
      <c r="URW3" s="47"/>
      <c r="URX3" s="47"/>
      <c r="URY3" s="47"/>
      <c r="URZ3" s="47"/>
      <c r="USA3" s="47"/>
      <c r="USB3" s="47"/>
      <c r="USC3" s="47"/>
      <c r="USD3" s="47"/>
      <c r="USE3" s="47"/>
      <c r="USF3" s="47"/>
      <c r="USG3" s="47"/>
      <c r="USH3" s="47"/>
      <c r="USI3" s="47"/>
      <c r="USJ3" s="47"/>
      <c r="USK3" s="47"/>
      <c r="USL3" s="47"/>
      <c r="USM3" s="47"/>
      <c r="USN3" s="47"/>
      <c r="USO3" s="47"/>
      <c r="USP3" s="47"/>
      <c r="USQ3" s="47"/>
      <c r="USR3" s="47"/>
      <c r="USS3" s="47"/>
      <c r="UST3" s="47"/>
      <c r="USU3" s="47"/>
      <c r="USV3" s="47"/>
      <c r="USW3" s="47"/>
      <c r="USX3" s="47"/>
      <c r="USY3" s="47"/>
      <c r="USZ3" s="47"/>
      <c r="UTA3" s="47"/>
      <c r="UTB3" s="47"/>
      <c r="UTC3" s="47"/>
      <c r="UTD3" s="47"/>
      <c r="UTE3" s="47"/>
      <c r="UTF3" s="47"/>
      <c r="UTG3" s="47"/>
      <c r="UTH3" s="47"/>
      <c r="UTI3" s="47"/>
      <c r="UTJ3" s="47"/>
      <c r="UTK3" s="47"/>
      <c r="UTL3" s="47"/>
      <c r="UTM3" s="47"/>
      <c r="UTN3" s="47"/>
      <c r="UTO3" s="47"/>
      <c r="UTP3" s="47"/>
      <c r="UTQ3" s="47"/>
      <c r="UTR3" s="47"/>
      <c r="UTS3" s="47"/>
      <c r="UTT3" s="47"/>
      <c r="UTU3" s="47"/>
      <c r="UTV3" s="47"/>
      <c r="UTW3" s="47"/>
      <c r="UTX3" s="47"/>
      <c r="UTY3" s="47"/>
      <c r="UTZ3" s="47"/>
      <c r="UUA3" s="47"/>
      <c r="UUB3" s="47"/>
      <c r="UUC3" s="47"/>
      <c r="UUD3" s="47"/>
      <c r="UUE3" s="47"/>
      <c r="UUF3" s="47"/>
      <c r="UUG3" s="47"/>
      <c r="UUH3" s="47"/>
      <c r="UUI3" s="47"/>
      <c r="UUJ3" s="47"/>
      <c r="UUK3" s="47"/>
      <c r="UUL3" s="47"/>
      <c r="UUM3" s="47"/>
      <c r="UUN3" s="47"/>
      <c r="UUO3" s="47"/>
      <c r="UUP3" s="47"/>
      <c r="UUQ3" s="47"/>
      <c r="UUR3" s="47"/>
      <c r="UUS3" s="47"/>
      <c r="UUT3" s="47"/>
      <c r="UUU3" s="47"/>
      <c r="UUV3" s="47"/>
      <c r="UUW3" s="47"/>
      <c r="UUX3" s="47"/>
      <c r="UUY3" s="47"/>
      <c r="UUZ3" s="47"/>
      <c r="UVA3" s="47"/>
      <c r="UVB3" s="47"/>
      <c r="UVC3" s="47"/>
      <c r="UVD3" s="47"/>
      <c r="UVE3" s="47"/>
      <c r="UVF3" s="47"/>
      <c r="UVG3" s="47"/>
      <c r="UVH3" s="47"/>
      <c r="UVI3" s="47"/>
      <c r="UVJ3" s="47"/>
      <c r="UVK3" s="47"/>
      <c r="UVL3" s="47"/>
      <c r="UVM3" s="47"/>
      <c r="UVN3" s="47"/>
      <c r="UVO3" s="47"/>
      <c r="UVP3" s="47"/>
      <c r="UVQ3" s="47"/>
      <c r="UVR3" s="47"/>
      <c r="UVS3" s="47"/>
      <c r="UVT3" s="47"/>
      <c r="UVU3" s="47"/>
      <c r="UVV3" s="47"/>
      <c r="UVW3" s="47"/>
      <c r="UVX3" s="47"/>
      <c r="UVY3" s="47"/>
      <c r="UVZ3" s="47"/>
      <c r="UWA3" s="47"/>
      <c r="UWB3" s="47"/>
      <c r="UWC3" s="47"/>
      <c r="UWD3" s="47"/>
      <c r="UWE3" s="47"/>
      <c r="UWF3" s="47"/>
      <c r="UWG3" s="47"/>
      <c r="UWH3" s="47"/>
      <c r="UWI3" s="47"/>
      <c r="UWJ3" s="47"/>
      <c r="UWK3" s="47"/>
      <c r="UWL3" s="47"/>
      <c r="UWM3" s="47"/>
      <c r="UWN3" s="47"/>
      <c r="UWO3" s="47"/>
      <c r="UWP3" s="47"/>
      <c r="UWQ3" s="47"/>
      <c r="UWR3" s="47"/>
      <c r="UWS3" s="47"/>
      <c r="UWT3" s="47"/>
      <c r="UWU3" s="47"/>
      <c r="UWV3" s="47"/>
      <c r="UWW3" s="47"/>
      <c r="UWX3" s="47"/>
      <c r="UWY3" s="47"/>
      <c r="UWZ3" s="47"/>
      <c r="UXA3" s="47"/>
      <c r="UXB3" s="47"/>
      <c r="UXC3" s="47"/>
      <c r="UXD3" s="47"/>
      <c r="UXE3" s="47"/>
      <c r="UXF3" s="47"/>
      <c r="UXG3" s="47"/>
      <c r="UXH3" s="47"/>
      <c r="UXI3" s="47"/>
      <c r="UXJ3" s="47"/>
      <c r="UXK3" s="47"/>
      <c r="UXL3" s="47"/>
      <c r="UXM3" s="47"/>
      <c r="UXN3" s="47"/>
      <c r="UXO3" s="47"/>
      <c r="UXP3" s="47"/>
      <c r="UXQ3" s="47"/>
      <c r="UXR3" s="47"/>
      <c r="UXS3" s="47"/>
      <c r="UXT3" s="47"/>
      <c r="UXU3" s="47"/>
      <c r="UXV3" s="47"/>
      <c r="UXW3" s="47"/>
      <c r="UXX3" s="47"/>
      <c r="UXY3" s="47"/>
      <c r="UXZ3" s="47"/>
      <c r="UYA3" s="47"/>
      <c r="UYB3" s="47"/>
      <c r="UYC3" s="47"/>
      <c r="UYD3" s="47"/>
      <c r="UYE3" s="47"/>
      <c r="UYF3" s="47"/>
      <c r="UYG3" s="47"/>
      <c r="UYH3" s="47"/>
      <c r="UYI3" s="47"/>
      <c r="UYJ3" s="47"/>
      <c r="UYK3" s="47"/>
      <c r="UYL3" s="47"/>
      <c r="UYM3" s="47"/>
      <c r="UYN3" s="47"/>
      <c r="UYO3" s="47"/>
      <c r="UYP3" s="47"/>
      <c r="UYQ3" s="47"/>
      <c r="UYR3" s="47"/>
      <c r="UYS3" s="47"/>
      <c r="UYT3" s="47"/>
      <c r="UYU3" s="47"/>
      <c r="UYV3" s="47"/>
      <c r="UYW3" s="47"/>
      <c r="UYX3" s="47"/>
      <c r="UYY3" s="47"/>
      <c r="UYZ3" s="47"/>
      <c r="UZA3" s="47"/>
      <c r="UZB3" s="47"/>
      <c r="UZC3" s="47"/>
      <c r="UZD3" s="47"/>
      <c r="UZE3" s="47"/>
      <c r="UZF3" s="47"/>
      <c r="UZG3" s="47"/>
      <c r="UZH3" s="47"/>
      <c r="UZI3" s="47"/>
      <c r="UZJ3" s="47"/>
      <c r="UZK3" s="47"/>
      <c r="UZL3" s="47"/>
      <c r="UZM3" s="47"/>
      <c r="UZN3" s="47"/>
      <c r="UZO3" s="47"/>
      <c r="UZP3" s="47"/>
      <c r="UZQ3" s="47"/>
      <c r="UZR3" s="47"/>
      <c r="UZS3" s="47"/>
      <c r="UZT3" s="47"/>
      <c r="UZU3" s="47"/>
      <c r="UZV3" s="47"/>
      <c r="UZW3" s="47"/>
      <c r="UZX3" s="47"/>
      <c r="UZY3" s="47"/>
      <c r="UZZ3" s="47"/>
      <c r="VAA3" s="47"/>
      <c r="VAB3" s="47"/>
      <c r="VAC3" s="47"/>
      <c r="VAD3" s="47"/>
      <c r="VAE3" s="47"/>
      <c r="VAF3" s="47"/>
      <c r="VAG3" s="47"/>
      <c r="VAH3" s="47"/>
      <c r="VAI3" s="47"/>
      <c r="VAJ3" s="47"/>
      <c r="VAK3" s="47"/>
      <c r="VAL3" s="47"/>
      <c r="VAM3" s="47"/>
      <c r="VAN3" s="47"/>
      <c r="VAO3" s="47"/>
      <c r="VAP3" s="47"/>
      <c r="VAQ3" s="47"/>
      <c r="VAR3" s="47"/>
      <c r="VAS3" s="47"/>
      <c r="VAT3" s="47"/>
      <c r="VAU3" s="47"/>
      <c r="VAV3" s="47"/>
      <c r="VAW3" s="47"/>
      <c r="VAX3" s="47"/>
      <c r="VAY3" s="47"/>
      <c r="VAZ3" s="47"/>
      <c r="VBA3" s="47"/>
      <c r="VBB3" s="47"/>
      <c r="VBC3" s="47"/>
      <c r="VBD3" s="47"/>
      <c r="VBE3" s="47"/>
      <c r="VBF3" s="47"/>
      <c r="VBG3" s="47"/>
      <c r="VBH3" s="47"/>
      <c r="VBI3" s="47"/>
      <c r="VBJ3" s="47"/>
      <c r="VBK3" s="47"/>
      <c r="VBL3" s="47"/>
      <c r="VBM3" s="47"/>
      <c r="VBN3" s="47"/>
      <c r="VBO3" s="47"/>
      <c r="VBP3" s="47"/>
      <c r="VBQ3" s="47"/>
      <c r="VBR3" s="47"/>
      <c r="VBS3" s="47"/>
      <c r="VBT3" s="47"/>
      <c r="VBU3" s="47"/>
      <c r="VBV3" s="47"/>
      <c r="VBW3" s="47"/>
      <c r="VBX3" s="47"/>
      <c r="VBY3" s="47"/>
      <c r="VBZ3" s="47"/>
      <c r="VCA3" s="47"/>
      <c r="VCB3" s="47"/>
      <c r="VCC3" s="47"/>
      <c r="VCD3" s="47"/>
      <c r="VCE3" s="47"/>
      <c r="VCF3" s="47"/>
      <c r="VCG3" s="47"/>
      <c r="VCH3" s="47"/>
      <c r="VCI3" s="47"/>
      <c r="VCJ3" s="47"/>
      <c r="VCK3" s="47"/>
      <c r="VCL3" s="47"/>
      <c r="VCM3" s="47"/>
      <c r="VCN3" s="47"/>
      <c r="VCO3" s="47"/>
      <c r="VCP3" s="47"/>
      <c r="VCQ3" s="47"/>
      <c r="VCR3" s="47"/>
      <c r="VCS3" s="47"/>
      <c r="VCT3" s="47"/>
      <c r="VCU3" s="47"/>
      <c r="VCV3" s="47"/>
      <c r="VCW3" s="47"/>
      <c r="VCX3" s="47"/>
      <c r="VCY3" s="47"/>
      <c r="VCZ3" s="47"/>
      <c r="VDA3" s="47"/>
      <c r="VDB3" s="47"/>
      <c r="VDC3" s="47"/>
      <c r="VDD3" s="47"/>
      <c r="VDE3" s="47"/>
      <c r="VDF3" s="47"/>
      <c r="VDG3" s="47"/>
      <c r="VDH3" s="47"/>
      <c r="VDI3" s="47"/>
      <c r="VDJ3" s="47"/>
      <c r="VDK3" s="47"/>
      <c r="VDL3" s="47"/>
      <c r="VDM3" s="47"/>
      <c r="VDN3" s="47"/>
      <c r="VDO3" s="47"/>
      <c r="VDP3" s="47"/>
      <c r="VDQ3" s="47"/>
      <c r="VDR3" s="47"/>
      <c r="VDS3" s="47"/>
      <c r="VDT3" s="47"/>
      <c r="VDU3" s="47"/>
      <c r="VDV3" s="47"/>
      <c r="VDW3" s="47"/>
      <c r="VDX3" s="47"/>
      <c r="VDY3" s="47"/>
      <c r="VDZ3" s="47"/>
      <c r="VEA3" s="47"/>
      <c r="VEB3" s="47"/>
      <c r="VEC3" s="47"/>
      <c r="VED3" s="47"/>
      <c r="VEE3" s="47"/>
      <c r="VEF3" s="47"/>
      <c r="VEG3" s="47"/>
      <c r="VEH3" s="47"/>
      <c r="VEI3" s="47"/>
      <c r="VEJ3" s="47"/>
      <c r="VEK3" s="47"/>
      <c r="VEL3" s="47"/>
      <c r="VEM3" s="47"/>
      <c r="VEN3" s="47"/>
      <c r="VEO3" s="47"/>
      <c r="VEP3" s="47"/>
      <c r="VEQ3" s="47"/>
      <c r="VER3" s="47"/>
      <c r="VES3" s="47"/>
      <c r="VET3" s="47"/>
      <c r="VEU3" s="47"/>
      <c r="VEV3" s="47"/>
      <c r="VEW3" s="47"/>
      <c r="VEX3" s="47"/>
      <c r="VEY3" s="47"/>
      <c r="VEZ3" s="47"/>
      <c r="VFA3" s="47"/>
      <c r="VFB3" s="47"/>
      <c r="VFC3" s="47"/>
      <c r="VFD3" s="47"/>
      <c r="VFE3" s="47"/>
      <c r="VFF3" s="47"/>
      <c r="VFG3" s="47"/>
      <c r="VFH3" s="47"/>
      <c r="VFI3" s="47"/>
      <c r="VFJ3" s="47"/>
      <c r="VFK3" s="47"/>
      <c r="VFL3" s="47"/>
      <c r="VFM3" s="47"/>
      <c r="VFN3" s="47"/>
      <c r="VFO3" s="47"/>
      <c r="VFP3" s="47"/>
      <c r="VFQ3" s="47"/>
      <c r="VFR3" s="47"/>
      <c r="VFS3" s="47"/>
      <c r="VFT3" s="47"/>
      <c r="VFU3" s="47"/>
      <c r="VFV3" s="47"/>
      <c r="VFW3" s="47"/>
      <c r="VFX3" s="47"/>
      <c r="VFY3" s="47"/>
      <c r="VFZ3" s="47"/>
      <c r="VGA3" s="47"/>
      <c r="VGB3" s="47"/>
      <c r="VGC3" s="47"/>
      <c r="VGD3" s="47"/>
      <c r="VGE3" s="47"/>
      <c r="VGF3" s="47"/>
      <c r="VGG3" s="47"/>
      <c r="VGH3" s="47"/>
      <c r="VGI3" s="47"/>
      <c r="VGJ3" s="47"/>
      <c r="VGK3" s="47"/>
      <c r="VGL3" s="47"/>
      <c r="VGM3" s="47"/>
      <c r="VGN3" s="47"/>
      <c r="VGO3" s="47"/>
      <c r="VGP3" s="47"/>
      <c r="VGQ3" s="47"/>
      <c r="VGR3" s="47"/>
      <c r="VGS3" s="47"/>
      <c r="VGT3" s="47"/>
      <c r="VGU3" s="47"/>
      <c r="VGV3" s="47"/>
      <c r="VGW3" s="47"/>
      <c r="VGX3" s="47"/>
      <c r="VGY3" s="47"/>
      <c r="VGZ3" s="47"/>
      <c r="VHA3" s="47"/>
      <c r="VHB3" s="47"/>
      <c r="VHC3" s="47"/>
      <c r="VHD3" s="47"/>
      <c r="VHE3" s="47"/>
      <c r="VHF3" s="47"/>
      <c r="VHG3" s="47"/>
      <c r="VHH3" s="47"/>
      <c r="VHI3" s="47"/>
      <c r="VHJ3" s="47"/>
      <c r="VHK3" s="47"/>
      <c r="VHL3" s="47"/>
      <c r="VHM3" s="47"/>
      <c r="VHN3" s="47"/>
      <c r="VHO3" s="47"/>
      <c r="VHP3" s="47"/>
      <c r="VHQ3" s="47"/>
      <c r="VHR3" s="47"/>
      <c r="VHS3" s="47"/>
      <c r="VHT3" s="47"/>
      <c r="VHU3" s="47"/>
      <c r="VHV3" s="47"/>
      <c r="VHW3" s="47"/>
      <c r="VHX3" s="47"/>
      <c r="VHY3" s="47"/>
      <c r="VHZ3" s="47"/>
      <c r="VIA3" s="47"/>
      <c r="VIB3" s="47"/>
      <c r="VIC3" s="47"/>
      <c r="VID3" s="47"/>
      <c r="VIE3" s="47"/>
      <c r="VIF3" s="47"/>
      <c r="VIG3" s="47"/>
      <c r="VIH3" s="47"/>
      <c r="VII3" s="47"/>
      <c r="VIJ3" s="47"/>
      <c r="VIK3" s="47"/>
      <c r="VIL3" s="47"/>
      <c r="VIM3" s="47"/>
      <c r="VIN3" s="47"/>
      <c r="VIO3" s="47"/>
      <c r="VIP3" s="47"/>
      <c r="VIQ3" s="47"/>
      <c r="VIR3" s="47"/>
      <c r="VIS3" s="47"/>
      <c r="VIT3" s="47"/>
      <c r="VIU3" s="47"/>
      <c r="VIV3" s="47"/>
      <c r="VIW3" s="47"/>
      <c r="VIX3" s="47"/>
      <c r="VIY3" s="47"/>
      <c r="VIZ3" s="47"/>
      <c r="VJA3" s="47"/>
      <c r="VJB3" s="47"/>
      <c r="VJC3" s="47"/>
      <c r="VJD3" s="47"/>
      <c r="VJE3" s="47"/>
      <c r="VJF3" s="47"/>
      <c r="VJG3" s="47"/>
      <c r="VJH3" s="47"/>
      <c r="VJI3" s="47"/>
      <c r="VJJ3" s="47"/>
      <c r="VJK3" s="47"/>
      <c r="VJL3" s="47"/>
      <c r="VJM3" s="47"/>
      <c r="VJN3" s="47"/>
      <c r="VJO3" s="47"/>
      <c r="VJP3" s="47"/>
      <c r="VJQ3" s="47"/>
      <c r="VJR3" s="47"/>
      <c r="VJS3" s="47"/>
      <c r="VJT3" s="47"/>
      <c r="VJU3" s="47"/>
      <c r="VJV3" s="47"/>
      <c r="VJW3" s="47"/>
      <c r="VJX3" s="47"/>
      <c r="VJY3" s="47"/>
      <c r="VJZ3" s="47"/>
      <c r="VKA3" s="47"/>
      <c r="VKB3" s="47"/>
      <c r="VKC3" s="47"/>
      <c r="VKD3" s="47"/>
      <c r="VKE3" s="47"/>
      <c r="VKF3" s="47"/>
      <c r="VKG3" s="47"/>
      <c r="VKH3" s="47"/>
      <c r="VKI3" s="47"/>
      <c r="VKJ3" s="47"/>
      <c r="VKK3" s="47"/>
      <c r="VKL3" s="47"/>
      <c r="VKM3" s="47"/>
      <c r="VKN3" s="47"/>
      <c r="VKO3" s="47"/>
      <c r="VKP3" s="47"/>
      <c r="VKQ3" s="47"/>
      <c r="VKR3" s="47"/>
      <c r="VKS3" s="47"/>
      <c r="VKT3" s="47"/>
      <c r="VKU3" s="47"/>
      <c r="VKV3" s="47"/>
      <c r="VKW3" s="47"/>
      <c r="VKX3" s="47"/>
      <c r="VKY3" s="47"/>
      <c r="VKZ3" s="47"/>
      <c r="VLA3" s="47"/>
      <c r="VLB3" s="47"/>
      <c r="VLC3" s="47"/>
      <c r="VLD3" s="47"/>
      <c r="VLE3" s="47"/>
      <c r="VLF3" s="47"/>
      <c r="VLG3" s="47"/>
      <c r="VLH3" s="47"/>
      <c r="VLI3" s="47"/>
      <c r="VLJ3" s="47"/>
      <c r="VLK3" s="47"/>
      <c r="VLL3" s="47"/>
      <c r="VLM3" s="47"/>
      <c r="VLN3" s="47"/>
      <c r="VLO3" s="47"/>
      <c r="VLP3" s="47"/>
      <c r="VLQ3" s="47"/>
      <c r="VLR3" s="47"/>
      <c r="VLS3" s="47"/>
      <c r="VLT3" s="47"/>
      <c r="VLU3" s="47"/>
      <c r="VLV3" s="47"/>
      <c r="VLW3" s="47"/>
      <c r="VLX3" s="47"/>
      <c r="VLY3" s="47"/>
      <c r="VLZ3" s="47"/>
      <c r="VMA3" s="47"/>
      <c r="VMB3" s="47"/>
      <c r="VMC3" s="47"/>
      <c r="VMD3" s="47"/>
      <c r="VME3" s="47"/>
      <c r="VMF3" s="47"/>
      <c r="VMG3" s="47"/>
      <c r="VMH3" s="47"/>
      <c r="VMI3" s="47"/>
      <c r="VMJ3" s="47"/>
      <c r="VMK3" s="47"/>
      <c r="VML3" s="47"/>
      <c r="VMM3" s="47"/>
      <c r="VMN3" s="47"/>
      <c r="VMO3" s="47"/>
      <c r="VMP3" s="47"/>
      <c r="VMQ3" s="47"/>
      <c r="VMR3" s="47"/>
      <c r="VMS3" s="47"/>
      <c r="VMT3" s="47"/>
      <c r="VMU3" s="47"/>
      <c r="VMV3" s="47"/>
      <c r="VMW3" s="47"/>
      <c r="VMX3" s="47"/>
      <c r="VMY3" s="47"/>
      <c r="VMZ3" s="47"/>
      <c r="VNA3" s="47"/>
      <c r="VNB3" s="47"/>
      <c r="VNC3" s="47"/>
      <c r="VND3" s="47"/>
      <c r="VNE3" s="47"/>
      <c r="VNF3" s="47"/>
      <c r="VNG3" s="47"/>
      <c r="VNH3" s="47"/>
      <c r="VNI3" s="47"/>
      <c r="VNJ3" s="47"/>
      <c r="VNK3" s="47"/>
      <c r="VNL3" s="47"/>
      <c r="VNM3" s="47"/>
      <c r="VNN3" s="47"/>
      <c r="VNO3" s="47"/>
      <c r="VNP3" s="47"/>
      <c r="VNQ3" s="47"/>
      <c r="VNR3" s="47"/>
      <c r="VNS3" s="47"/>
      <c r="VNT3" s="47"/>
      <c r="VNU3" s="47"/>
      <c r="VNV3" s="47"/>
      <c r="VNW3" s="47"/>
      <c r="VNX3" s="47"/>
      <c r="VNY3" s="47"/>
      <c r="VNZ3" s="47"/>
      <c r="VOA3" s="47"/>
      <c r="VOB3" s="47"/>
      <c r="VOC3" s="47"/>
      <c r="VOD3" s="47"/>
      <c r="VOE3" s="47"/>
      <c r="VOF3" s="47"/>
      <c r="VOG3" s="47"/>
      <c r="VOH3" s="47"/>
      <c r="VOI3" s="47"/>
      <c r="VOJ3" s="47"/>
      <c r="VOK3" s="47"/>
      <c r="VOL3" s="47"/>
      <c r="VOM3" s="47"/>
      <c r="VON3" s="47"/>
      <c r="VOO3" s="47"/>
      <c r="VOP3" s="47"/>
      <c r="VOQ3" s="47"/>
      <c r="VOR3" s="47"/>
      <c r="VOS3" s="47"/>
      <c r="VOT3" s="47"/>
      <c r="VOU3" s="47"/>
      <c r="VOV3" s="47"/>
      <c r="VOW3" s="47"/>
      <c r="VOX3" s="47"/>
      <c r="VOY3" s="47"/>
      <c r="VOZ3" s="47"/>
      <c r="VPA3" s="47"/>
      <c r="VPB3" s="47"/>
      <c r="VPC3" s="47"/>
      <c r="VPD3" s="47"/>
      <c r="VPE3" s="47"/>
      <c r="VPF3" s="47"/>
      <c r="VPG3" s="47"/>
      <c r="VPH3" s="47"/>
      <c r="VPI3" s="47"/>
      <c r="VPJ3" s="47"/>
      <c r="VPK3" s="47"/>
      <c r="VPL3" s="47"/>
      <c r="VPM3" s="47"/>
      <c r="VPN3" s="47"/>
      <c r="VPO3" s="47"/>
      <c r="VPP3" s="47"/>
      <c r="VPQ3" s="47"/>
      <c r="VPR3" s="47"/>
      <c r="VPS3" s="47"/>
      <c r="VPT3" s="47"/>
      <c r="VPU3" s="47"/>
      <c r="VPV3" s="47"/>
      <c r="VPW3" s="47"/>
      <c r="VPX3" s="47"/>
      <c r="VPY3" s="47"/>
      <c r="VPZ3" s="47"/>
      <c r="VQA3" s="47"/>
      <c r="VQB3" s="47"/>
      <c r="VQC3" s="47"/>
      <c r="VQD3" s="47"/>
      <c r="VQE3" s="47"/>
      <c r="VQF3" s="47"/>
      <c r="VQG3" s="47"/>
      <c r="VQH3" s="47"/>
      <c r="VQI3" s="47"/>
      <c r="VQJ3" s="47"/>
      <c r="VQK3" s="47"/>
      <c r="VQL3" s="47"/>
      <c r="VQM3" s="47"/>
      <c r="VQN3" s="47"/>
      <c r="VQO3" s="47"/>
      <c r="VQP3" s="47"/>
      <c r="VQQ3" s="47"/>
      <c r="VQR3" s="47"/>
      <c r="VQS3" s="47"/>
      <c r="VQT3" s="47"/>
      <c r="VQU3" s="47"/>
      <c r="VQV3" s="47"/>
      <c r="VQW3" s="47"/>
      <c r="VQX3" s="47"/>
      <c r="VQY3" s="47"/>
      <c r="VQZ3" s="47"/>
      <c r="VRA3" s="47"/>
      <c r="VRB3" s="47"/>
      <c r="VRC3" s="47"/>
      <c r="VRD3" s="47"/>
      <c r="VRE3" s="47"/>
      <c r="VRF3" s="47"/>
      <c r="VRG3" s="47"/>
      <c r="VRH3" s="47"/>
      <c r="VRI3" s="47"/>
      <c r="VRJ3" s="47"/>
      <c r="VRK3" s="47"/>
      <c r="VRL3" s="47"/>
      <c r="VRM3" s="47"/>
      <c r="VRN3" s="47"/>
      <c r="VRO3" s="47"/>
      <c r="VRP3" s="47"/>
      <c r="VRQ3" s="47"/>
      <c r="VRR3" s="47"/>
      <c r="VRS3" s="47"/>
      <c r="VRT3" s="47"/>
      <c r="VRU3" s="47"/>
      <c r="VRV3" s="47"/>
      <c r="VRW3" s="47"/>
      <c r="VRX3" s="47"/>
      <c r="VRY3" s="47"/>
      <c r="VRZ3" s="47"/>
      <c r="VSA3" s="47"/>
      <c r="VSB3" s="47"/>
      <c r="VSC3" s="47"/>
      <c r="VSD3" s="47"/>
      <c r="VSE3" s="47"/>
      <c r="VSF3" s="47"/>
      <c r="VSG3" s="47"/>
      <c r="VSH3" s="47"/>
      <c r="VSI3" s="47"/>
      <c r="VSJ3" s="47"/>
      <c r="VSK3" s="47"/>
      <c r="VSL3" s="47"/>
      <c r="VSM3" s="47"/>
      <c r="VSN3" s="47"/>
      <c r="VSO3" s="47"/>
      <c r="VSP3" s="47"/>
      <c r="VSQ3" s="47"/>
      <c r="VSR3" s="47"/>
      <c r="VSS3" s="47"/>
      <c r="VST3" s="47"/>
      <c r="VSU3" s="47"/>
      <c r="VSV3" s="47"/>
      <c r="VSW3" s="47"/>
      <c r="VSX3" s="47"/>
      <c r="VSY3" s="47"/>
      <c r="VSZ3" s="47"/>
      <c r="VTA3" s="47"/>
      <c r="VTB3" s="47"/>
      <c r="VTC3" s="47"/>
      <c r="VTD3" s="47"/>
      <c r="VTE3" s="47"/>
      <c r="VTF3" s="47"/>
      <c r="VTG3" s="47"/>
      <c r="VTH3" s="47"/>
      <c r="VTI3" s="47"/>
      <c r="VTJ3" s="47"/>
      <c r="VTK3" s="47"/>
      <c r="VTL3" s="47"/>
      <c r="VTM3" s="47"/>
      <c r="VTN3" s="47"/>
      <c r="VTO3" s="47"/>
      <c r="VTP3" s="47"/>
      <c r="VTQ3" s="47"/>
      <c r="VTR3" s="47"/>
      <c r="VTS3" s="47"/>
      <c r="VTT3" s="47"/>
      <c r="VTU3" s="47"/>
      <c r="VTV3" s="47"/>
      <c r="VTW3" s="47"/>
      <c r="VTX3" s="47"/>
      <c r="VTY3" s="47"/>
      <c r="VTZ3" s="47"/>
      <c r="VUA3" s="47"/>
      <c r="VUB3" s="47"/>
      <c r="VUC3" s="47"/>
      <c r="VUD3" s="47"/>
      <c r="VUE3" s="47"/>
      <c r="VUF3" s="47"/>
      <c r="VUG3" s="47"/>
      <c r="VUH3" s="47"/>
      <c r="VUI3" s="47"/>
      <c r="VUJ3" s="47"/>
      <c r="VUK3" s="47"/>
      <c r="VUL3" s="47"/>
      <c r="VUM3" s="47"/>
      <c r="VUN3" s="47"/>
      <c r="VUO3" s="47"/>
      <c r="VUP3" s="47"/>
      <c r="VUQ3" s="47"/>
      <c r="VUR3" s="47"/>
      <c r="VUS3" s="47"/>
      <c r="VUT3" s="47"/>
      <c r="VUU3" s="47"/>
      <c r="VUV3" s="47"/>
      <c r="VUW3" s="47"/>
      <c r="VUX3" s="47"/>
      <c r="VUY3" s="47"/>
      <c r="VUZ3" s="47"/>
      <c r="VVA3" s="47"/>
      <c r="VVB3" s="47"/>
      <c r="VVC3" s="47"/>
      <c r="VVD3" s="47"/>
      <c r="VVE3" s="47"/>
      <c r="VVF3" s="47"/>
      <c r="VVG3" s="47"/>
      <c r="VVH3" s="47"/>
      <c r="VVI3" s="47"/>
      <c r="VVJ3" s="47"/>
      <c r="VVK3" s="47"/>
      <c r="VVL3" s="47"/>
      <c r="VVM3" s="47"/>
      <c r="VVN3" s="47"/>
      <c r="VVO3" s="47"/>
      <c r="VVP3" s="47"/>
      <c r="VVQ3" s="47"/>
      <c r="VVR3" s="47"/>
      <c r="VVS3" s="47"/>
      <c r="VVT3" s="47"/>
      <c r="VVU3" s="47"/>
      <c r="VVV3" s="47"/>
      <c r="VVW3" s="47"/>
      <c r="VVX3" s="47"/>
      <c r="VVY3" s="47"/>
      <c r="VVZ3" s="47"/>
      <c r="VWA3" s="47"/>
      <c r="VWB3" s="47"/>
      <c r="VWC3" s="47"/>
      <c r="VWD3" s="47"/>
      <c r="VWE3" s="47"/>
      <c r="VWF3" s="47"/>
      <c r="VWG3" s="47"/>
      <c r="VWH3" s="47"/>
      <c r="VWI3" s="47"/>
      <c r="VWJ3" s="47"/>
      <c r="VWK3" s="47"/>
      <c r="VWL3" s="47"/>
      <c r="VWM3" s="47"/>
      <c r="VWN3" s="47"/>
      <c r="VWO3" s="47"/>
      <c r="VWP3" s="47"/>
      <c r="VWQ3" s="47"/>
      <c r="VWR3" s="47"/>
      <c r="VWS3" s="47"/>
      <c r="VWT3" s="47"/>
      <c r="VWU3" s="47"/>
      <c r="VWV3" s="47"/>
      <c r="VWW3" s="47"/>
      <c r="VWX3" s="47"/>
      <c r="VWY3" s="47"/>
      <c r="VWZ3" s="47"/>
      <c r="VXA3" s="47"/>
      <c r="VXB3" s="47"/>
      <c r="VXC3" s="47"/>
      <c r="VXD3" s="47"/>
      <c r="VXE3" s="47"/>
      <c r="VXF3" s="47"/>
      <c r="VXG3" s="47"/>
      <c r="VXH3" s="47"/>
      <c r="VXI3" s="47"/>
      <c r="VXJ3" s="47"/>
      <c r="VXK3" s="47"/>
      <c r="VXL3" s="47"/>
      <c r="VXM3" s="47"/>
      <c r="VXN3" s="47"/>
      <c r="VXO3" s="47"/>
      <c r="VXP3" s="47"/>
      <c r="VXQ3" s="47"/>
      <c r="VXR3" s="47"/>
      <c r="VXS3" s="47"/>
      <c r="VXT3" s="47"/>
      <c r="VXU3" s="47"/>
      <c r="VXV3" s="47"/>
      <c r="VXW3" s="47"/>
      <c r="VXX3" s="47"/>
      <c r="VXY3" s="47"/>
      <c r="VXZ3" s="47"/>
      <c r="VYA3" s="47"/>
      <c r="VYB3" s="47"/>
      <c r="VYC3" s="47"/>
      <c r="VYD3" s="47"/>
      <c r="VYE3" s="47"/>
      <c r="VYF3" s="47"/>
      <c r="VYG3" s="47"/>
      <c r="VYH3" s="47"/>
      <c r="VYI3" s="47"/>
      <c r="VYJ3" s="47"/>
      <c r="VYK3" s="47"/>
      <c r="VYL3" s="47"/>
      <c r="VYM3" s="47"/>
      <c r="VYN3" s="47"/>
      <c r="VYO3" s="47"/>
      <c r="VYP3" s="47"/>
      <c r="VYQ3" s="47"/>
      <c r="VYR3" s="47"/>
      <c r="VYS3" s="47"/>
      <c r="VYT3" s="47"/>
      <c r="VYU3" s="47"/>
      <c r="VYV3" s="47"/>
      <c r="VYW3" s="47"/>
      <c r="VYX3" s="47"/>
      <c r="VYY3" s="47"/>
      <c r="VYZ3" s="47"/>
      <c r="VZA3" s="47"/>
      <c r="VZB3" s="47"/>
      <c r="VZC3" s="47"/>
      <c r="VZD3" s="47"/>
      <c r="VZE3" s="47"/>
      <c r="VZF3" s="47"/>
      <c r="VZG3" s="47"/>
      <c r="VZH3" s="47"/>
      <c r="VZI3" s="47"/>
      <c r="VZJ3" s="47"/>
      <c r="VZK3" s="47"/>
      <c r="VZL3" s="47"/>
      <c r="VZM3" s="47"/>
      <c r="VZN3" s="47"/>
      <c r="VZO3" s="47"/>
      <c r="VZP3" s="47"/>
      <c r="VZQ3" s="47"/>
      <c r="VZR3" s="47"/>
      <c r="VZS3" s="47"/>
      <c r="VZT3" s="47"/>
      <c r="VZU3" s="47"/>
      <c r="VZV3" s="47"/>
      <c r="VZW3" s="47"/>
      <c r="VZX3" s="47"/>
      <c r="VZY3" s="47"/>
      <c r="VZZ3" s="47"/>
      <c r="WAA3" s="47"/>
      <c r="WAB3" s="47"/>
      <c r="WAC3" s="47"/>
      <c r="WAD3" s="47"/>
      <c r="WAE3" s="47"/>
      <c r="WAF3" s="47"/>
      <c r="WAG3" s="47"/>
      <c r="WAH3" s="47"/>
      <c r="WAI3" s="47"/>
      <c r="WAJ3" s="47"/>
      <c r="WAK3" s="47"/>
      <c r="WAL3" s="47"/>
      <c r="WAM3" s="47"/>
      <c r="WAN3" s="47"/>
      <c r="WAO3" s="47"/>
      <c r="WAP3" s="47"/>
      <c r="WAQ3" s="47"/>
      <c r="WAR3" s="47"/>
      <c r="WAS3" s="47"/>
      <c r="WAT3" s="47"/>
      <c r="WAU3" s="47"/>
      <c r="WAV3" s="47"/>
      <c r="WAW3" s="47"/>
      <c r="WAX3" s="47"/>
      <c r="WAY3" s="47"/>
      <c r="WAZ3" s="47"/>
      <c r="WBA3" s="47"/>
      <c r="WBB3" s="47"/>
      <c r="WBC3" s="47"/>
      <c r="WBD3" s="47"/>
      <c r="WBE3" s="47"/>
      <c r="WBF3" s="47"/>
      <c r="WBG3" s="47"/>
      <c r="WBH3" s="47"/>
      <c r="WBI3" s="47"/>
      <c r="WBJ3" s="47"/>
      <c r="WBK3" s="47"/>
      <c r="WBL3" s="47"/>
      <c r="WBM3" s="47"/>
      <c r="WBN3" s="47"/>
      <c r="WBO3" s="47"/>
      <c r="WBP3" s="47"/>
      <c r="WBQ3" s="47"/>
      <c r="WBR3" s="47"/>
      <c r="WBS3" s="47"/>
      <c r="WBT3" s="47"/>
      <c r="WBU3" s="47"/>
      <c r="WBV3" s="47"/>
      <c r="WBW3" s="47"/>
      <c r="WBX3" s="47"/>
      <c r="WBY3" s="47"/>
      <c r="WBZ3" s="47"/>
      <c r="WCA3" s="47"/>
      <c r="WCB3" s="47"/>
      <c r="WCC3" s="47"/>
      <c r="WCD3" s="47"/>
      <c r="WCE3" s="47"/>
      <c r="WCF3" s="47"/>
      <c r="WCG3" s="47"/>
      <c r="WCH3" s="47"/>
      <c r="WCI3" s="47"/>
      <c r="WCJ3" s="47"/>
      <c r="WCK3" s="47"/>
      <c r="WCL3" s="47"/>
      <c r="WCM3" s="47"/>
      <c r="WCN3" s="47"/>
      <c r="WCO3" s="47"/>
      <c r="WCP3" s="47"/>
      <c r="WCQ3" s="47"/>
      <c r="WCR3" s="47"/>
      <c r="WCS3" s="47"/>
      <c r="WCT3" s="47"/>
      <c r="WCU3" s="47"/>
      <c r="WCV3" s="47"/>
      <c r="WCW3" s="47"/>
      <c r="WCX3" s="47"/>
      <c r="WCY3" s="47"/>
      <c r="WCZ3" s="47"/>
      <c r="WDA3" s="47"/>
      <c r="WDB3" s="47"/>
      <c r="WDC3" s="47"/>
      <c r="WDD3" s="47"/>
      <c r="WDE3" s="47"/>
      <c r="WDF3" s="47"/>
      <c r="WDG3" s="47"/>
      <c r="WDH3" s="47"/>
      <c r="WDI3" s="47"/>
      <c r="WDJ3" s="47"/>
      <c r="WDK3" s="47"/>
      <c r="WDL3" s="47"/>
      <c r="WDM3" s="47"/>
      <c r="WDN3" s="47"/>
      <c r="WDO3" s="47"/>
      <c r="WDP3" s="47"/>
      <c r="WDQ3" s="47"/>
      <c r="WDR3" s="47"/>
      <c r="WDS3" s="47"/>
      <c r="WDT3" s="47"/>
      <c r="WDU3" s="47"/>
      <c r="WDV3" s="47"/>
      <c r="WDW3" s="47"/>
      <c r="WDX3" s="47"/>
      <c r="WDY3" s="47"/>
      <c r="WDZ3" s="47"/>
      <c r="WEA3" s="47"/>
      <c r="WEB3" s="47"/>
      <c r="WEC3" s="47"/>
      <c r="WED3" s="47"/>
      <c r="WEE3" s="47"/>
      <c r="WEF3" s="47"/>
      <c r="WEG3" s="47"/>
      <c r="WEH3" s="47"/>
      <c r="WEI3" s="47"/>
      <c r="WEJ3" s="47"/>
      <c r="WEK3" s="47"/>
      <c r="WEL3" s="47"/>
      <c r="WEM3" s="47"/>
      <c r="WEN3" s="47"/>
      <c r="WEO3" s="47"/>
      <c r="WEP3" s="47"/>
      <c r="WEQ3" s="47"/>
      <c r="WER3" s="47"/>
      <c r="WES3" s="47"/>
      <c r="WET3" s="47"/>
      <c r="WEU3" s="47"/>
      <c r="WEV3" s="47"/>
      <c r="WEW3" s="47"/>
      <c r="WEX3" s="47"/>
      <c r="WEY3" s="47"/>
      <c r="WEZ3" s="47"/>
      <c r="WFA3" s="47"/>
      <c r="WFB3" s="47"/>
      <c r="WFC3" s="47"/>
      <c r="WFD3" s="47"/>
      <c r="WFE3" s="47"/>
      <c r="WFF3" s="47"/>
      <c r="WFG3" s="47"/>
      <c r="WFH3" s="47"/>
      <c r="WFI3" s="47"/>
      <c r="WFJ3" s="47"/>
      <c r="WFK3" s="47"/>
      <c r="WFL3" s="47"/>
      <c r="WFM3" s="47"/>
      <c r="WFN3" s="47"/>
      <c r="WFO3" s="47"/>
      <c r="WFP3" s="47"/>
      <c r="WFQ3" s="47"/>
      <c r="WFR3" s="47"/>
      <c r="WFS3" s="47"/>
      <c r="WFT3" s="47"/>
      <c r="WFU3" s="47"/>
      <c r="WFV3" s="47"/>
      <c r="WFW3" s="47"/>
      <c r="WFX3" s="47"/>
      <c r="WFY3" s="47"/>
      <c r="WFZ3" s="47"/>
      <c r="WGA3" s="47"/>
      <c r="WGB3" s="47"/>
      <c r="WGC3" s="47"/>
      <c r="WGD3" s="47"/>
      <c r="WGE3" s="47"/>
      <c r="WGF3" s="47"/>
      <c r="WGG3" s="47"/>
      <c r="WGH3" s="47"/>
      <c r="WGI3" s="47"/>
      <c r="WGJ3" s="47"/>
      <c r="WGK3" s="47"/>
      <c r="WGL3" s="47"/>
      <c r="WGM3" s="47"/>
      <c r="WGN3" s="47"/>
      <c r="WGO3" s="47"/>
      <c r="WGP3" s="47"/>
      <c r="WGQ3" s="47"/>
      <c r="WGR3" s="47"/>
      <c r="WGS3" s="47"/>
      <c r="WGT3" s="47"/>
      <c r="WGU3" s="47"/>
      <c r="WGV3" s="47"/>
      <c r="WGW3" s="47"/>
      <c r="WGX3" s="47"/>
      <c r="WGY3" s="47"/>
      <c r="WGZ3" s="47"/>
      <c r="WHA3" s="47"/>
      <c r="WHB3" s="47"/>
      <c r="WHC3" s="47"/>
      <c r="WHD3" s="47"/>
      <c r="WHE3" s="47"/>
      <c r="WHF3" s="47"/>
      <c r="WHG3" s="47"/>
      <c r="WHH3" s="47"/>
      <c r="WHI3" s="47"/>
      <c r="WHJ3" s="47"/>
      <c r="WHK3" s="47"/>
      <c r="WHL3" s="47"/>
      <c r="WHM3" s="47"/>
      <c r="WHN3" s="47"/>
      <c r="WHO3" s="47"/>
      <c r="WHP3" s="47"/>
      <c r="WHQ3" s="47"/>
      <c r="WHR3" s="47"/>
      <c r="WHS3" s="47"/>
      <c r="WHT3" s="47"/>
      <c r="WHU3" s="47"/>
      <c r="WHV3" s="47"/>
      <c r="WHW3" s="47"/>
      <c r="WHX3" s="47"/>
      <c r="WHY3" s="47"/>
      <c r="WHZ3" s="47"/>
      <c r="WIA3" s="47"/>
      <c r="WIB3" s="47"/>
      <c r="WIC3" s="47"/>
      <c r="WID3" s="47"/>
      <c r="WIE3" s="47"/>
      <c r="WIF3" s="47"/>
      <c r="WIG3" s="47"/>
      <c r="WIH3" s="47"/>
      <c r="WII3" s="47"/>
      <c r="WIJ3" s="47"/>
      <c r="WIK3" s="47"/>
      <c r="WIL3" s="47"/>
      <c r="WIM3" s="47"/>
      <c r="WIN3" s="47"/>
      <c r="WIO3" s="47"/>
      <c r="WIP3" s="47"/>
      <c r="WIQ3" s="47"/>
      <c r="WIR3" s="47"/>
      <c r="WIS3" s="47"/>
      <c r="WIT3" s="47"/>
      <c r="WIU3" s="47"/>
      <c r="WIV3" s="47"/>
      <c r="WIW3" s="47"/>
      <c r="WIX3" s="47"/>
      <c r="WIY3" s="47"/>
      <c r="WIZ3" s="47"/>
      <c r="WJA3" s="47"/>
      <c r="WJB3" s="47"/>
      <c r="WJC3" s="47"/>
      <c r="WJD3" s="47"/>
      <c r="WJE3" s="47"/>
      <c r="WJF3" s="47"/>
      <c r="WJG3" s="47"/>
      <c r="WJH3" s="47"/>
      <c r="WJI3" s="47"/>
      <c r="WJJ3" s="47"/>
      <c r="WJK3" s="47"/>
      <c r="WJL3" s="47"/>
      <c r="WJM3" s="47"/>
      <c r="WJN3" s="47"/>
      <c r="WJO3" s="47"/>
      <c r="WJP3" s="47"/>
      <c r="WJQ3" s="47"/>
      <c r="WJR3" s="47"/>
      <c r="WJS3" s="47"/>
      <c r="WJT3" s="47"/>
      <c r="WJU3" s="47"/>
      <c r="WJV3" s="47"/>
      <c r="WJW3" s="47"/>
      <c r="WJX3" s="47"/>
      <c r="WJY3" s="47"/>
      <c r="WJZ3" s="47"/>
      <c r="WKA3" s="47"/>
      <c r="WKB3" s="47"/>
      <c r="WKC3" s="47"/>
      <c r="WKD3" s="47"/>
      <c r="WKE3" s="47"/>
      <c r="WKF3" s="47"/>
      <c r="WKG3" s="47"/>
      <c r="WKH3" s="47"/>
      <c r="WKI3" s="47"/>
      <c r="WKJ3" s="47"/>
      <c r="WKK3" s="47"/>
      <c r="WKL3" s="47"/>
      <c r="WKM3" s="47"/>
      <c r="WKN3" s="47"/>
      <c r="WKO3" s="47"/>
      <c r="WKP3" s="47"/>
      <c r="WKQ3" s="47"/>
      <c r="WKR3" s="47"/>
      <c r="WKS3" s="47"/>
      <c r="WKT3" s="47"/>
      <c r="WKU3" s="47"/>
      <c r="WKV3" s="47"/>
      <c r="WKW3" s="47"/>
      <c r="WKX3" s="47"/>
      <c r="WKY3" s="47"/>
      <c r="WKZ3" s="47"/>
      <c r="WLA3" s="47"/>
      <c r="WLB3" s="47"/>
      <c r="WLC3" s="47"/>
      <c r="WLD3" s="47"/>
      <c r="WLE3" s="47"/>
      <c r="WLF3" s="47"/>
      <c r="WLG3" s="47"/>
      <c r="WLH3" s="47"/>
      <c r="WLI3" s="47"/>
      <c r="WLJ3" s="47"/>
      <c r="WLK3" s="47"/>
      <c r="WLL3" s="47"/>
      <c r="WLM3" s="47"/>
      <c r="WLN3" s="47"/>
      <c r="WLO3" s="47"/>
      <c r="WLP3" s="47"/>
      <c r="WLQ3" s="47"/>
      <c r="WLR3" s="47"/>
      <c r="WLS3" s="47"/>
      <c r="WLT3" s="47"/>
      <c r="WLU3" s="47"/>
      <c r="WLV3" s="47"/>
      <c r="WLW3" s="47"/>
      <c r="WLX3" s="47"/>
      <c r="WLY3" s="47"/>
      <c r="WLZ3" s="47"/>
      <c r="WMA3" s="47"/>
      <c r="WMB3" s="47"/>
      <c r="WMC3" s="47"/>
      <c r="WMD3" s="47"/>
      <c r="WME3" s="47"/>
      <c r="WMF3" s="47"/>
      <c r="WMG3" s="47"/>
      <c r="WMH3" s="47"/>
      <c r="WMI3" s="47"/>
      <c r="WMJ3" s="47"/>
      <c r="WMK3" s="47"/>
      <c r="WML3" s="47"/>
      <c r="WMM3" s="47"/>
      <c r="WMN3" s="47"/>
      <c r="WMO3" s="47"/>
      <c r="WMP3" s="47"/>
      <c r="WMQ3" s="47"/>
      <c r="WMR3" s="47"/>
      <c r="WMS3" s="47"/>
      <c r="WMT3" s="47"/>
      <c r="WMU3" s="47"/>
      <c r="WMV3" s="47"/>
      <c r="WMW3" s="47"/>
      <c r="WMX3" s="47"/>
      <c r="WMY3" s="47"/>
      <c r="WMZ3" s="47"/>
      <c r="WNA3" s="47"/>
      <c r="WNB3" s="47"/>
      <c r="WNC3" s="47"/>
      <c r="WND3" s="47"/>
      <c r="WNE3" s="47"/>
      <c r="WNF3" s="47"/>
      <c r="WNG3" s="47"/>
      <c r="WNH3" s="47"/>
      <c r="WNI3" s="47"/>
      <c r="WNJ3" s="47"/>
      <c r="WNK3" s="47"/>
      <c r="WNL3" s="47"/>
      <c r="WNM3" s="47"/>
      <c r="WNN3" s="47"/>
      <c r="WNO3" s="47"/>
      <c r="WNP3" s="47"/>
      <c r="WNQ3" s="47"/>
      <c r="WNR3" s="47"/>
      <c r="WNS3" s="47"/>
      <c r="WNT3" s="47"/>
      <c r="WNU3" s="47"/>
      <c r="WNV3" s="47"/>
      <c r="WNW3" s="47"/>
      <c r="WNX3" s="47"/>
      <c r="WNY3" s="47"/>
      <c r="WNZ3" s="47"/>
      <c r="WOA3" s="47"/>
      <c r="WOB3" s="47"/>
      <c r="WOC3" s="47"/>
      <c r="WOD3" s="47"/>
      <c r="WOE3" s="47"/>
      <c r="WOF3" s="47"/>
      <c r="WOG3" s="47"/>
      <c r="WOH3" s="47"/>
      <c r="WOI3" s="47"/>
      <c r="WOJ3" s="47"/>
      <c r="WOK3" s="47"/>
      <c r="WOL3" s="47"/>
      <c r="WOM3" s="47"/>
      <c r="WON3" s="47"/>
      <c r="WOO3" s="47"/>
      <c r="WOP3" s="47"/>
      <c r="WOQ3" s="47"/>
      <c r="WOR3" s="47"/>
      <c r="WOS3" s="47"/>
      <c r="WOT3" s="47"/>
      <c r="WOU3" s="47"/>
      <c r="WOV3" s="47"/>
      <c r="WOW3" s="47"/>
      <c r="WOX3" s="47"/>
      <c r="WOY3" s="47"/>
      <c r="WOZ3" s="47"/>
      <c r="WPA3" s="47"/>
      <c r="WPB3" s="47"/>
      <c r="WPC3" s="47"/>
      <c r="WPD3" s="47"/>
      <c r="WPE3" s="47"/>
      <c r="WPF3" s="47"/>
      <c r="WPG3" s="47"/>
      <c r="WPH3" s="47"/>
      <c r="WPI3" s="47"/>
      <c r="WPJ3" s="47"/>
      <c r="WPK3" s="47"/>
      <c r="WPL3" s="47"/>
      <c r="WPM3" s="47"/>
      <c r="WPN3" s="47"/>
      <c r="WPO3" s="47"/>
      <c r="WPP3" s="47"/>
      <c r="WPQ3" s="47"/>
      <c r="WPR3" s="47"/>
      <c r="WPS3" s="47"/>
      <c r="WPT3" s="47"/>
      <c r="WPU3" s="47"/>
      <c r="WPV3" s="47"/>
      <c r="WPW3" s="47"/>
      <c r="WPX3" s="47"/>
      <c r="WPY3" s="47"/>
      <c r="WPZ3" s="47"/>
      <c r="WQA3" s="47"/>
      <c r="WQB3" s="47"/>
      <c r="WQC3" s="47"/>
      <c r="WQD3" s="47"/>
      <c r="WQE3" s="47"/>
      <c r="WQF3" s="47"/>
      <c r="WQG3" s="47"/>
      <c r="WQH3" s="47"/>
      <c r="WQI3" s="47"/>
      <c r="WQJ3" s="47"/>
      <c r="WQK3" s="47"/>
      <c r="WQL3" s="47"/>
      <c r="WQM3" s="47"/>
      <c r="WQN3" s="47"/>
      <c r="WQO3" s="47"/>
      <c r="WQP3" s="47"/>
      <c r="WQQ3" s="47"/>
      <c r="WQR3" s="47"/>
      <c r="WQS3" s="47"/>
      <c r="WQT3" s="47"/>
      <c r="WQU3" s="47"/>
      <c r="WQV3" s="47"/>
      <c r="WQW3" s="47"/>
      <c r="WQX3" s="47"/>
      <c r="WQY3" s="47"/>
      <c r="WQZ3" s="47"/>
      <c r="WRA3" s="47"/>
      <c r="WRB3" s="47"/>
      <c r="WRC3" s="47"/>
      <c r="WRD3" s="47"/>
      <c r="WRE3" s="47"/>
      <c r="WRF3" s="47"/>
      <c r="WRG3" s="47"/>
      <c r="WRH3" s="47"/>
      <c r="WRI3" s="47"/>
      <c r="WRJ3" s="47"/>
      <c r="WRK3" s="47"/>
      <c r="WRL3" s="47"/>
      <c r="WRM3" s="47"/>
      <c r="WRN3" s="47"/>
      <c r="WRO3" s="47"/>
      <c r="WRP3" s="47"/>
      <c r="WRQ3" s="47"/>
      <c r="WRR3" s="47"/>
      <c r="WRS3" s="47"/>
      <c r="WRT3" s="47"/>
      <c r="WRU3" s="47"/>
      <c r="WRV3" s="47"/>
      <c r="WRW3" s="47"/>
      <c r="WRX3" s="47"/>
      <c r="WRY3" s="47"/>
      <c r="WRZ3" s="47"/>
      <c r="WSA3" s="47"/>
      <c r="WSB3" s="47"/>
      <c r="WSC3" s="47"/>
      <c r="WSD3" s="47"/>
      <c r="WSE3" s="47"/>
      <c r="WSF3" s="47"/>
      <c r="WSG3" s="47"/>
      <c r="WSH3" s="47"/>
      <c r="WSI3" s="47"/>
      <c r="WSJ3" s="47"/>
      <c r="WSK3" s="47"/>
      <c r="WSL3" s="47"/>
      <c r="WSM3" s="47"/>
      <c r="WSN3" s="47"/>
      <c r="WSO3" s="47"/>
      <c r="WSP3" s="47"/>
      <c r="WSQ3" s="47"/>
      <c r="WSR3" s="47"/>
      <c r="WSS3" s="47"/>
      <c r="WST3" s="47"/>
      <c r="WSU3" s="47"/>
      <c r="WSV3" s="47"/>
      <c r="WSW3" s="47"/>
      <c r="WSX3" s="47"/>
      <c r="WSY3" s="47"/>
      <c r="WSZ3" s="47"/>
      <c r="WTA3" s="47"/>
      <c r="WTB3" s="47"/>
      <c r="WTC3" s="47"/>
      <c r="WTD3" s="47"/>
      <c r="WTE3" s="47"/>
      <c r="WTF3" s="47"/>
      <c r="WTG3" s="47"/>
      <c r="WTH3" s="47"/>
      <c r="WTI3" s="47"/>
      <c r="WTJ3" s="47"/>
      <c r="WTK3" s="47"/>
      <c r="WTL3" s="47"/>
      <c r="WTM3" s="47"/>
      <c r="WTN3" s="47"/>
      <c r="WTO3" s="47"/>
      <c r="WTP3" s="47"/>
      <c r="WTQ3" s="47"/>
      <c r="WTR3" s="47"/>
      <c r="WTS3" s="47"/>
      <c r="WTT3" s="47"/>
      <c r="WTU3" s="47"/>
      <c r="WTV3" s="47"/>
      <c r="WTW3" s="47"/>
      <c r="WTX3" s="47"/>
      <c r="WTY3" s="47"/>
      <c r="WTZ3" s="47"/>
      <c r="WUA3" s="47"/>
      <c r="WUB3" s="47"/>
      <c r="WUC3" s="47"/>
      <c r="WUD3" s="47"/>
      <c r="WUE3" s="47"/>
      <c r="WUF3" s="47"/>
      <c r="WUG3" s="47"/>
      <c r="WUH3" s="47"/>
      <c r="WUI3" s="47"/>
      <c r="WUJ3" s="47"/>
      <c r="WUK3" s="47"/>
      <c r="WUL3" s="47"/>
      <c r="WUM3" s="47"/>
      <c r="WUN3" s="47"/>
      <c r="WUO3" s="47"/>
      <c r="WUP3" s="47"/>
      <c r="WUQ3" s="47"/>
      <c r="WUR3" s="47"/>
      <c r="WUS3" s="47"/>
      <c r="WUT3" s="47"/>
      <c r="WUU3" s="47"/>
      <c r="WUV3" s="47"/>
      <c r="WUW3" s="47"/>
      <c r="WUX3" s="47"/>
      <c r="WUY3" s="47"/>
      <c r="WUZ3" s="47"/>
      <c r="WVA3" s="47"/>
      <c r="WVB3" s="47"/>
      <c r="WVC3" s="47"/>
      <c r="WVD3" s="47"/>
      <c r="WVE3" s="47"/>
      <c r="WVF3" s="47"/>
      <c r="WVG3" s="47"/>
      <c r="WVH3" s="47"/>
      <c r="WVI3" s="47"/>
      <c r="WVJ3" s="47"/>
      <c r="WVK3" s="47"/>
      <c r="WVL3" s="47"/>
      <c r="WVM3" s="47"/>
      <c r="WVN3" s="47"/>
      <c r="WVO3" s="47"/>
      <c r="WVP3" s="47"/>
      <c r="WVQ3" s="47"/>
      <c r="WVR3" s="47"/>
      <c r="WVS3" s="47"/>
      <c r="WVT3" s="47"/>
      <c r="WVU3" s="47"/>
      <c r="WVV3" s="47"/>
      <c r="WVW3" s="47"/>
      <c r="WVX3" s="47"/>
      <c r="WVY3" s="47"/>
      <c r="WVZ3" s="47"/>
      <c r="WWA3" s="47"/>
      <c r="WWB3" s="47"/>
      <c r="WWC3" s="47"/>
      <c r="WWD3" s="47"/>
      <c r="WWE3" s="47"/>
      <c r="WWF3" s="47"/>
      <c r="WWG3" s="47"/>
      <c r="WWH3" s="47"/>
      <c r="WWI3" s="47"/>
      <c r="WWJ3" s="47"/>
      <c r="WWK3" s="47"/>
      <c r="WWL3" s="47"/>
      <c r="WWM3" s="47"/>
      <c r="WWN3" s="47"/>
      <c r="WWO3" s="47"/>
      <c r="WWP3" s="47"/>
      <c r="WWQ3" s="47"/>
      <c r="WWR3" s="47"/>
      <c r="WWS3" s="47"/>
      <c r="WWT3" s="47"/>
      <c r="WWU3" s="47"/>
      <c r="WWV3" s="47"/>
      <c r="WWW3" s="47"/>
      <c r="WWX3" s="47"/>
      <c r="WWY3" s="47"/>
      <c r="WWZ3" s="47"/>
      <c r="WXA3" s="47"/>
      <c r="WXB3" s="47"/>
      <c r="WXC3" s="47"/>
      <c r="WXD3" s="47"/>
      <c r="WXE3" s="47"/>
      <c r="WXF3" s="47"/>
      <c r="WXG3" s="47"/>
      <c r="WXH3" s="47"/>
      <c r="WXI3" s="47"/>
      <c r="WXJ3" s="47"/>
      <c r="WXK3" s="47"/>
      <c r="WXL3" s="47"/>
      <c r="WXM3" s="47"/>
      <c r="WXN3" s="47"/>
      <c r="WXO3" s="47"/>
      <c r="WXP3" s="47"/>
      <c r="WXQ3" s="47"/>
      <c r="WXR3" s="47"/>
      <c r="WXS3" s="47"/>
      <c r="WXT3" s="47"/>
      <c r="WXU3" s="47"/>
      <c r="WXV3" s="47"/>
      <c r="WXW3" s="47"/>
      <c r="WXX3" s="47"/>
      <c r="WXY3" s="47"/>
      <c r="WXZ3" s="47"/>
      <c r="WYA3" s="47"/>
      <c r="WYB3" s="47"/>
      <c r="WYC3" s="47"/>
      <c r="WYD3" s="47"/>
      <c r="WYE3" s="47"/>
      <c r="WYF3" s="47"/>
      <c r="WYG3" s="47"/>
      <c r="WYH3" s="47"/>
      <c r="WYI3" s="47"/>
      <c r="WYJ3" s="47"/>
      <c r="WYK3" s="47"/>
      <c r="WYL3" s="47"/>
      <c r="WYM3" s="47"/>
      <c r="WYN3" s="47"/>
      <c r="WYO3" s="47"/>
      <c r="WYP3" s="47"/>
      <c r="WYQ3" s="47"/>
      <c r="WYR3" s="47"/>
      <c r="WYS3" s="47"/>
      <c r="WYT3" s="47"/>
      <c r="WYU3" s="47"/>
      <c r="WYV3" s="47"/>
      <c r="WYW3" s="47"/>
      <c r="WYX3" s="47"/>
      <c r="WYY3" s="47"/>
      <c r="WYZ3" s="47"/>
      <c r="WZA3" s="47"/>
      <c r="WZB3" s="47"/>
      <c r="WZC3" s="47"/>
      <c r="WZD3" s="47"/>
      <c r="WZE3" s="47"/>
      <c r="WZF3" s="47"/>
      <c r="WZG3" s="47"/>
      <c r="WZH3" s="47"/>
      <c r="WZI3" s="47"/>
      <c r="WZJ3" s="47"/>
      <c r="WZK3" s="47"/>
      <c r="WZL3" s="47"/>
      <c r="WZM3" s="47"/>
      <c r="WZN3" s="47"/>
      <c r="WZO3" s="47"/>
      <c r="WZP3" s="47"/>
      <c r="WZQ3" s="47"/>
      <c r="WZR3" s="47"/>
      <c r="WZS3" s="47"/>
      <c r="WZT3" s="47"/>
      <c r="WZU3" s="47"/>
      <c r="WZV3" s="47"/>
      <c r="WZW3" s="47"/>
      <c r="WZX3" s="47"/>
      <c r="WZY3" s="47"/>
      <c r="WZZ3" s="47"/>
      <c r="XAA3" s="47"/>
      <c r="XAB3" s="47"/>
      <c r="XAC3" s="47"/>
      <c r="XAD3" s="47"/>
      <c r="XAE3" s="47"/>
      <c r="XAF3" s="47"/>
      <c r="XAG3" s="47"/>
      <c r="XAH3" s="47"/>
      <c r="XAI3" s="47"/>
      <c r="XAJ3" s="47"/>
      <c r="XAK3" s="47"/>
      <c r="XAL3" s="47"/>
      <c r="XAM3" s="47"/>
      <c r="XAN3" s="47"/>
      <c r="XAO3" s="47"/>
      <c r="XAP3" s="47"/>
      <c r="XAQ3" s="47"/>
      <c r="XAR3" s="47"/>
      <c r="XAS3" s="47"/>
      <c r="XAT3" s="47"/>
      <c r="XAU3" s="47"/>
      <c r="XAV3" s="47"/>
      <c r="XAW3" s="47"/>
      <c r="XAX3" s="47"/>
      <c r="XAY3" s="47"/>
      <c r="XAZ3" s="47"/>
      <c r="XBA3" s="47"/>
      <c r="XBB3" s="47"/>
      <c r="XBC3" s="47"/>
      <c r="XBD3" s="47"/>
      <c r="XBE3" s="47"/>
      <c r="XBF3" s="47"/>
      <c r="XBG3" s="47"/>
      <c r="XBH3" s="47"/>
      <c r="XBI3" s="47"/>
      <c r="XBJ3" s="47"/>
      <c r="XBK3" s="47"/>
      <c r="XBL3" s="47"/>
      <c r="XBM3" s="47"/>
      <c r="XBN3" s="47"/>
      <c r="XBO3" s="47"/>
      <c r="XBP3" s="47"/>
      <c r="XBQ3" s="47"/>
      <c r="XBR3" s="47"/>
      <c r="XBS3" s="47"/>
      <c r="XBT3" s="47"/>
      <c r="XBU3" s="47"/>
      <c r="XBV3" s="47"/>
      <c r="XBW3" s="47"/>
      <c r="XBX3" s="47"/>
      <c r="XBY3" s="47"/>
      <c r="XBZ3" s="47"/>
      <c r="XCA3" s="47"/>
      <c r="XCB3" s="47"/>
      <c r="XCC3" s="47"/>
      <c r="XCD3" s="47"/>
      <c r="XCE3" s="47"/>
      <c r="XCF3" s="47"/>
      <c r="XCG3" s="47"/>
      <c r="XCH3" s="47"/>
      <c r="XCI3" s="47"/>
      <c r="XCJ3" s="47"/>
      <c r="XCK3" s="47"/>
      <c r="XCL3" s="47"/>
      <c r="XCM3" s="47"/>
      <c r="XCN3" s="47"/>
      <c r="XCO3" s="47"/>
      <c r="XCP3" s="47"/>
      <c r="XCQ3" s="47"/>
      <c r="XCR3" s="47"/>
      <c r="XCS3" s="47"/>
      <c r="XCT3" s="47"/>
      <c r="XCU3" s="47"/>
      <c r="XCV3" s="47"/>
      <c r="XCW3" s="47"/>
      <c r="XCX3" s="47"/>
      <c r="XCY3" s="47"/>
      <c r="XCZ3" s="47"/>
      <c r="XDA3" s="47"/>
      <c r="XDB3" s="47"/>
      <c r="XDC3" s="47"/>
      <c r="XDD3" s="47"/>
      <c r="XDE3" s="47"/>
      <c r="XDF3" s="47"/>
      <c r="XDG3" s="47"/>
      <c r="XDH3" s="47"/>
      <c r="XDI3" s="47"/>
      <c r="XDJ3" s="47"/>
      <c r="XDK3" s="47"/>
      <c r="XDL3" s="47"/>
      <c r="XDM3" s="47"/>
      <c r="XDN3" s="47"/>
      <c r="XDO3" s="47"/>
      <c r="XDP3" s="47"/>
      <c r="XDQ3" s="47"/>
      <c r="XDR3" s="47"/>
      <c r="XDS3" s="47"/>
      <c r="XDT3" s="47"/>
      <c r="XDU3" s="47"/>
      <c r="XDV3" s="47"/>
      <c r="XDW3" s="47"/>
      <c r="XDX3" s="47"/>
      <c r="XDY3" s="47"/>
      <c r="XDZ3" s="47"/>
      <c r="XEA3" s="47"/>
      <c r="XEB3" s="47"/>
      <c r="XEC3" s="47"/>
      <c r="XED3" s="47"/>
      <c r="XEE3" s="47"/>
      <c r="XEF3" s="47"/>
      <c r="XEG3" s="47"/>
      <c r="XEH3" s="47"/>
      <c r="XEI3" s="47"/>
      <c r="XEJ3" s="47"/>
      <c r="XEK3" s="47"/>
      <c r="XEL3" s="47"/>
      <c r="XEM3" s="47"/>
      <c r="XEN3" s="47"/>
      <c r="XEO3" s="47"/>
      <c r="XEP3" s="47"/>
      <c r="XEQ3" s="47"/>
      <c r="XER3" s="47"/>
      <c r="XES3" s="47"/>
      <c r="XET3" s="47"/>
      <c r="XEU3" s="47"/>
      <c r="XEV3" s="47"/>
      <c r="XEW3" s="47"/>
      <c r="XEX3" s="47"/>
      <c r="XEY3" s="47"/>
      <c r="XEZ3" s="47"/>
      <c r="XFA3" s="47"/>
      <c r="XFB3" s="47"/>
      <c r="XFC3" s="47"/>
      <c r="XFD3" s="47"/>
    </row>
    <row r="4" spans="1:16384" ht="22.5" customHeight="1" x14ac:dyDescent="0.3">
      <c r="A4" s="32" t="s">
        <v>85</v>
      </c>
      <c r="B4" s="32" t="s">
        <v>86</v>
      </c>
    </row>
    <row r="5" spans="1:16384" ht="21.75" customHeight="1" x14ac:dyDescent="0.3">
      <c r="A5" s="127">
        <v>44061</v>
      </c>
      <c r="B5" s="31" t="s">
        <v>6</v>
      </c>
    </row>
    <row r="6" spans="1:16384" ht="45" x14ac:dyDescent="0.35">
      <c r="A6" s="29" t="s">
        <v>100</v>
      </c>
      <c r="B6" s="8" t="s">
        <v>118</v>
      </c>
      <c r="C6" s="8" t="s">
        <v>101</v>
      </c>
      <c r="D6" s="8" t="s">
        <v>102</v>
      </c>
      <c r="E6" s="8" t="s">
        <v>298</v>
      </c>
    </row>
    <row r="7" spans="1:16384" ht="90" x14ac:dyDescent="0.3">
      <c r="A7" s="33" t="s">
        <v>103</v>
      </c>
      <c r="B7" s="30" t="s">
        <v>93</v>
      </c>
      <c r="C7" s="30" t="s">
        <v>615</v>
      </c>
      <c r="D7" s="30" t="s">
        <v>616</v>
      </c>
      <c r="E7" s="30" t="s">
        <v>617</v>
      </c>
    </row>
    <row r="8" spans="1:16384" ht="45" x14ac:dyDescent="0.3">
      <c r="A8" s="33" t="s">
        <v>104</v>
      </c>
      <c r="B8" s="39" t="s">
        <v>93</v>
      </c>
      <c r="C8" s="30" t="s">
        <v>622</v>
      </c>
      <c r="D8" s="30" t="s">
        <v>618</v>
      </c>
      <c r="E8" s="39" t="s">
        <v>617</v>
      </c>
    </row>
    <row r="9" spans="1:16384" ht="45" x14ac:dyDescent="0.3">
      <c r="A9" s="33" t="s">
        <v>105</v>
      </c>
      <c r="B9" s="39" t="s">
        <v>93</v>
      </c>
      <c r="C9" s="39" t="s">
        <v>623</v>
      </c>
      <c r="D9" s="30" t="s">
        <v>620</v>
      </c>
      <c r="E9" s="30" t="s">
        <v>619</v>
      </c>
    </row>
    <row r="10" spans="1:16384" ht="45" x14ac:dyDescent="0.3">
      <c r="A10" s="33" t="s">
        <v>106</v>
      </c>
      <c r="B10" s="39" t="s">
        <v>93</v>
      </c>
      <c r="C10" s="39" t="s">
        <v>621</v>
      </c>
      <c r="D10" s="39" t="s">
        <v>618</v>
      </c>
      <c r="E10" s="39" t="s">
        <v>617</v>
      </c>
    </row>
    <row r="11" spans="1:16384" ht="45" x14ac:dyDescent="0.3">
      <c r="A11" s="33" t="s">
        <v>107</v>
      </c>
      <c r="B11" s="39" t="s">
        <v>93</v>
      </c>
      <c r="C11" s="39" t="s">
        <v>624</v>
      </c>
      <c r="D11" s="39" t="s">
        <v>618</v>
      </c>
      <c r="E11" s="39" t="s">
        <v>617</v>
      </c>
    </row>
    <row r="12" spans="1:16384" ht="55.95" customHeight="1" x14ac:dyDescent="0.3">
      <c r="A12" s="33" t="s">
        <v>108</v>
      </c>
      <c r="B12" s="39" t="s">
        <v>93</v>
      </c>
      <c r="C12" s="30" t="s">
        <v>625</v>
      </c>
      <c r="D12" s="30" t="s">
        <v>626</v>
      </c>
      <c r="E12" s="39" t="s">
        <v>617</v>
      </c>
    </row>
    <row r="13" spans="1:16384" ht="15" x14ac:dyDescent="0.3">
      <c r="A13" s="33" t="s">
        <v>109</v>
      </c>
      <c r="B13" s="30"/>
      <c r="C13" s="30"/>
      <c r="D13" s="30"/>
      <c r="E13" s="30"/>
    </row>
    <row r="14" spans="1:16384" ht="15" x14ac:dyDescent="0.35">
      <c r="A14" s="29" t="s">
        <v>110</v>
      </c>
      <c r="B14" s="30"/>
      <c r="C14" s="30"/>
      <c r="D14" s="30"/>
      <c r="E14" s="30"/>
    </row>
    <row r="15" spans="1:16384" ht="15" x14ac:dyDescent="0.3">
      <c r="A15" s="33" t="s">
        <v>111</v>
      </c>
      <c r="B15" s="30"/>
      <c r="C15" s="186" t="s">
        <v>627</v>
      </c>
      <c r="D15" s="30"/>
      <c r="E15" s="30"/>
    </row>
    <row r="16" spans="1:16384" ht="15" x14ac:dyDescent="0.3">
      <c r="A16" s="33" t="s">
        <v>112</v>
      </c>
      <c r="B16" s="30"/>
      <c r="C16" s="187"/>
      <c r="D16" s="30"/>
      <c r="E16" s="30"/>
    </row>
    <row r="17" spans="1:5" ht="15" x14ac:dyDescent="0.3">
      <c r="A17" s="33" t="s">
        <v>113</v>
      </c>
      <c r="B17" s="30"/>
      <c r="C17" s="187"/>
      <c r="D17" s="30"/>
      <c r="E17" s="30"/>
    </row>
    <row r="18" spans="1:5" ht="15" x14ac:dyDescent="0.3">
      <c r="A18" s="33" t="s">
        <v>114</v>
      </c>
      <c r="B18" s="30"/>
      <c r="C18" s="187"/>
      <c r="D18" s="30"/>
      <c r="E18" s="30"/>
    </row>
    <row r="19" spans="1:5" ht="15" x14ac:dyDescent="0.3">
      <c r="A19" s="33" t="s">
        <v>115</v>
      </c>
      <c r="B19" s="30"/>
      <c r="C19" s="187"/>
      <c r="D19" s="30"/>
      <c r="E19" s="30"/>
    </row>
    <row r="20" spans="1:5" ht="15" x14ac:dyDescent="0.3">
      <c r="A20" s="33" t="s">
        <v>116</v>
      </c>
      <c r="B20" s="30"/>
      <c r="C20" s="188"/>
      <c r="D20" s="30"/>
      <c r="E20" s="30"/>
    </row>
    <row r="21" spans="1:5" ht="15" x14ac:dyDescent="0.3">
      <c r="A21" s="33" t="s">
        <v>109</v>
      </c>
      <c r="B21" s="30"/>
      <c r="C21" s="30"/>
      <c r="D21" s="30"/>
      <c r="E21" s="30"/>
    </row>
    <row r="22" spans="1:5" ht="15" x14ac:dyDescent="0.3">
      <c r="A22" s="13" t="s">
        <v>119</v>
      </c>
      <c r="B22" s="20"/>
      <c r="C22" s="20"/>
      <c r="D22" s="20"/>
      <c r="E22" s="20"/>
    </row>
    <row r="23" spans="1:5" ht="15" x14ac:dyDescent="0.3">
      <c r="A23" s="13" t="s">
        <v>117</v>
      </c>
      <c r="B23" s="20"/>
      <c r="C23" s="20"/>
      <c r="D23" s="20"/>
      <c r="E23" s="20"/>
    </row>
    <row r="24" spans="1:5" ht="15" x14ac:dyDescent="0.3">
      <c r="B24" s="20"/>
      <c r="C24" s="20"/>
      <c r="D24" s="20"/>
      <c r="E24" s="20"/>
    </row>
    <row r="26" spans="1:5" ht="15.6" x14ac:dyDescent="0.3">
      <c r="A26" s="73"/>
      <c r="B26" s="70"/>
      <c r="C26" s="71"/>
    </row>
    <row r="27" spans="1:5" ht="15.6" x14ac:dyDescent="0.35">
      <c r="A27" s="72"/>
      <c r="B27" s="72"/>
      <c r="C27" s="62"/>
    </row>
  </sheetData>
  <mergeCells count="1">
    <mergeCell ref="C15:C20"/>
  </mergeCells>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8"/>
  <sheetViews>
    <sheetView zoomScaleNormal="100" workbookViewId="0">
      <selection activeCell="B10" sqref="B10:B13"/>
    </sheetView>
  </sheetViews>
  <sheetFormatPr defaultColWidth="9.109375" defaultRowHeight="15" x14ac:dyDescent="0.35"/>
  <cols>
    <col min="1" max="1" width="97.6640625" style="14" customWidth="1"/>
    <col min="2" max="2" width="26.109375" style="14" customWidth="1"/>
    <col min="3" max="3" width="58" style="14" bestFit="1" customWidth="1"/>
    <col min="4" max="4" width="22" style="14" bestFit="1" customWidth="1"/>
    <col min="5" max="5" width="18.44140625" style="14" customWidth="1"/>
    <col min="6" max="6" width="71" style="14" customWidth="1"/>
    <col min="7" max="7" width="9.109375" style="14"/>
    <col min="8" max="8" width="27.6640625" style="14" bestFit="1" customWidth="1"/>
    <col min="9" max="16384" width="9.109375" style="14"/>
  </cols>
  <sheetData>
    <row r="1" spans="1:9" s="49" customFormat="1" x14ac:dyDescent="0.35">
      <c r="A1" s="47" t="s">
        <v>145</v>
      </c>
    </row>
    <row r="2" spans="1:9" ht="17.399999999999999" x14ac:dyDescent="0.4">
      <c r="A2" s="10" t="s">
        <v>628</v>
      </c>
    </row>
    <row r="3" spans="1:9" x14ac:dyDescent="0.35">
      <c r="A3" s="47" t="s">
        <v>200</v>
      </c>
    </row>
    <row r="4" spans="1:9" s="48" customFormat="1" ht="15.6" x14ac:dyDescent="0.35">
      <c r="A4" s="47" t="s">
        <v>201</v>
      </c>
    </row>
    <row r="5" spans="1:9" ht="15" customHeight="1" x14ac:dyDescent="0.35">
      <c r="A5" s="86" t="s">
        <v>85</v>
      </c>
      <c r="B5" s="86" t="s">
        <v>86</v>
      </c>
    </row>
    <row r="6" spans="1:9" ht="20.55" customHeight="1" x14ac:dyDescent="0.35">
      <c r="A6" s="125">
        <v>44061</v>
      </c>
      <c r="B6" s="125" t="s">
        <v>6</v>
      </c>
      <c r="F6" s="28"/>
    </row>
    <row r="7" spans="1:9" ht="30" x14ac:dyDescent="0.35">
      <c r="A7" s="3" t="s">
        <v>202</v>
      </c>
      <c r="B7" s="8" t="s">
        <v>73</v>
      </c>
      <c r="C7" s="8" t="s">
        <v>123</v>
      </c>
      <c r="D7" s="8" t="s">
        <v>142</v>
      </c>
    </row>
    <row r="8" spans="1:9" ht="30" x14ac:dyDescent="0.35">
      <c r="A8" s="25"/>
      <c r="B8" s="39" t="s">
        <v>203</v>
      </c>
      <c r="C8" s="39">
        <f>SUM(D10:D29)</f>
        <v>1029</v>
      </c>
      <c r="D8" s="39">
        <f>SUM(D10:D29)</f>
        <v>1029</v>
      </c>
    </row>
    <row r="9" spans="1:9" ht="16.2" x14ac:dyDescent="0.35">
      <c r="A9" s="26" t="s">
        <v>126</v>
      </c>
      <c r="B9" s="8" t="s">
        <v>124</v>
      </c>
      <c r="C9" s="8" t="s">
        <v>125</v>
      </c>
      <c r="D9" s="8"/>
      <c r="F9" s="148"/>
      <c r="G9" s="149"/>
      <c r="H9" s="148"/>
      <c r="I9" s="148"/>
    </row>
    <row r="10" spans="1:9" s="64" customFormat="1" ht="16.2" x14ac:dyDescent="0.35">
      <c r="A10" s="189" t="s">
        <v>186</v>
      </c>
      <c r="B10" s="190">
        <v>0.53</v>
      </c>
      <c r="C10" s="150" t="s">
        <v>650</v>
      </c>
      <c r="D10" s="191">
        <v>549</v>
      </c>
      <c r="F10" s="148"/>
      <c r="G10"/>
      <c r="H10"/>
      <c r="I10"/>
    </row>
    <row r="11" spans="1:9" s="64" customFormat="1" ht="16.2" x14ac:dyDescent="0.35">
      <c r="A11" s="189"/>
      <c r="B11" s="190"/>
      <c r="C11" s="150" t="s">
        <v>651</v>
      </c>
      <c r="D11" s="191"/>
      <c r="F11" s="148"/>
      <c r="G11"/>
      <c r="H11"/>
      <c r="I11"/>
    </row>
    <row r="12" spans="1:9" s="64" customFormat="1" ht="16.2" x14ac:dyDescent="0.35">
      <c r="A12" s="189"/>
      <c r="B12" s="190"/>
      <c r="C12" s="150" t="s">
        <v>652</v>
      </c>
      <c r="D12" s="191"/>
      <c r="F12" s="148"/>
      <c r="G12"/>
      <c r="H12"/>
      <c r="I12"/>
    </row>
    <row r="13" spans="1:9" s="64" customFormat="1" ht="16.2" x14ac:dyDescent="0.35">
      <c r="A13" s="189"/>
      <c r="B13" s="190"/>
      <c r="C13" s="150" t="s">
        <v>653</v>
      </c>
      <c r="D13" s="191"/>
      <c r="F13" s="148"/>
      <c r="G13" s="149"/>
      <c r="H13" s="148"/>
      <c r="I13" s="148"/>
    </row>
    <row r="14" spans="1:9" s="64" customFormat="1" ht="16.2" x14ac:dyDescent="0.35">
      <c r="A14" s="189" t="s">
        <v>629</v>
      </c>
      <c r="B14" s="190">
        <v>0.17</v>
      </c>
      <c r="C14" s="150" t="s">
        <v>654</v>
      </c>
      <c r="D14" s="191">
        <v>176</v>
      </c>
      <c r="F14" s="148"/>
      <c r="G14"/>
      <c r="H14"/>
      <c r="I14"/>
    </row>
    <row r="15" spans="1:9" s="64" customFormat="1" ht="16.2" x14ac:dyDescent="0.35">
      <c r="A15" s="189"/>
      <c r="B15" s="190"/>
      <c r="C15" s="150" t="s">
        <v>655</v>
      </c>
      <c r="D15" s="191"/>
      <c r="E15" s="135"/>
      <c r="F15" s="148"/>
      <c r="G15"/>
      <c r="H15"/>
      <c r="I15"/>
    </row>
    <row r="16" spans="1:9" s="64" customFormat="1" ht="16.2" x14ac:dyDescent="0.35">
      <c r="A16" s="189"/>
      <c r="B16" s="190"/>
      <c r="C16" s="150" t="s">
        <v>656</v>
      </c>
      <c r="D16" s="191"/>
      <c r="E16" s="135"/>
      <c r="F16" s="148"/>
      <c r="G16"/>
      <c r="H16"/>
      <c r="I16"/>
    </row>
    <row r="17" spans="1:9" s="64" customFormat="1" ht="16.2" x14ac:dyDescent="0.35">
      <c r="A17" s="189"/>
      <c r="B17" s="190"/>
      <c r="C17" s="150" t="s">
        <v>657</v>
      </c>
      <c r="D17" s="191"/>
      <c r="E17" s="135"/>
      <c r="F17" s="148"/>
      <c r="G17" s="149"/>
      <c r="H17" s="148"/>
      <c r="I17" s="148"/>
    </row>
    <row r="18" spans="1:9" s="64" customFormat="1" ht="16.2" x14ac:dyDescent="0.35">
      <c r="A18" s="189" t="s">
        <v>630</v>
      </c>
      <c r="B18" s="190">
        <v>0.1</v>
      </c>
      <c r="C18" s="150" t="s">
        <v>658</v>
      </c>
      <c r="D18" s="191">
        <v>106</v>
      </c>
      <c r="E18" s="135"/>
      <c r="F18" s="148"/>
      <c r="G18"/>
      <c r="H18"/>
      <c r="I18"/>
    </row>
    <row r="19" spans="1:9" s="64" customFormat="1" ht="16.2" x14ac:dyDescent="0.35">
      <c r="A19" s="189"/>
      <c r="B19" s="190"/>
      <c r="C19" s="150" t="s">
        <v>659</v>
      </c>
      <c r="D19" s="191"/>
      <c r="E19" s="135"/>
      <c r="F19" s="148"/>
      <c r="G19"/>
      <c r="H19"/>
      <c r="I19"/>
    </row>
    <row r="20" spans="1:9" s="64" customFormat="1" ht="16.2" x14ac:dyDescent="0.35">
      <c r="A20" s="189"/>
      <c r="B20" s="190"/>
      <c r="C20" s="150" t="s">
        <v>660</v>
      </c>
      <c r="D20" s="191"/>
      <c r="E20" s="135"/>
      <c r="F20" s="148"/>
      <c r="G20"/>
      <c r="H20"/>
      <c r="I20"/>
    </row>
    <row r="21" spans="1:9" s="64" customFormat="1" ht="13.95" customHeight="1" x14ac:dyDescent="0.35">
      <c r="A21" s="189"/>
      <c r="B21" s="190"/>
      <c r="C21" s="150" t="s">
        <v>661</v>
      </c>
      <c r="D21" s="191"/>
      <c r="E21" s="135"/>
      <c r="F21" s="148"/>
      <c r="G21" s="149"/>
      <c r="H21" s="148"/>
      <c r="I21" s="148"/>
    </row>
    <row r="22" spans="1:9" s="64" customFormat="1" ht="16.2" x14ac:dyDescent="0.35">
      <c r="A22" s="189" t="s">
        <v>631</v>
      </c>
      <c r="B22" s="190">
        <v>0.04</v>
      </c>
      <c r="C22" s="150" t="s">
        <v>663</v>
      </c>
      <c r="D22" s="191">
        <v>37</v>
      </c>
      <c r="E22" s="135"/>
      <c r="F22" s="148"/>
      <c r="G22"/>
      <c r="H22"/>
      <c r="I22"/>
    </row>
    <row r="23" spans="1:9" s="64" customFormat="1" ht="16.2" x14ac:dyDescent="0.35">
      <c r="A23" s="189"/>
      <c r="B23" s="190"/>
      <c r="C23" s="150" t="s">
        <v>662</v>
      </c>
      <c r="D23" s="191"/>
      <c r="E23" s="135"/>
      <c r="F23" s="148"/>
      <c r="G23"/>
      <c r="H23"/>
      <c r="I23"/>
    </row>
    <row r="24" spans="1:9" s="64" customFormat="1" ht="16.2" x14ac:dyDescent="0.35">
      <c r="A24" s="189"/>
      <c r="B24" s="190"/>
      <c r="C24" s="150" t="s">
        <v>664</v>
      </c>
      <c r="D24" s="191"/>
      <c r="E24" s="135"/>
      <c r="F24" s="148"/>
      <c r="G24"/>
      <c r="H24"/>
      <c r="I24"/>
    </row>
    <row r="25" spans="1:9" s="64" customFormat="1" ht="13.95" customHeight="1" x14ac:dyDescent="0.35">
      <c r="A25" s="189"/>
      <c r="B25" s="190"/>
      <c r="C25" s="150" t="s">
        <v>665</v>
      </c>
      <c r="D25" s="191"/>
      <c r="E25" s="135"/>
      <c r="F25" s="148"/>
      <c r="G25" s="149"/>
      <c r="H25" s="148"/>
      <c r="I25" s="148"/>
    </row>
    <row r="26" spans="1:9" s="64" customFormat="1" ht="16.2" x14ac:dyDescent="0.35">
      <c r="A26" s="189" t="s">
        <v>109</v>
      </c>
      <c r="B26" s="190">
        <v>0.16</v>
      </c>
      <c r="C26" s="150" t="s">
        <v>666</v>
      </c>
      <c r="D26" s="191">
        <v>161</v>
      </c>
      <c r="E26" s="135"/>
      <c r="F26" s="148"/>
      <c r="G26"/>
      <c r="H26"/>
      <c r="I26"/>
    </row>
    <row r="27" spans="1:9" s="64" customFormat="1" ht="16.2" x14ac:dyDescent="0.35">
      <c r="A27" s="189"/>
      <c r="B27" s="190"/>
      <c r="C27" s="150" t="s">
        <v>667</v>
      </c>
      <c r="D27" s="191"/>
      <c r="E27" s="135"/>
      <c r="F27" s="148"/>
      <c r="G27"/>
      <c r="H27"/>
      <c r="I27"/>
    </row>
    <row r="28" spans="1:9" s="64" customFormat="1" ht="15.6" x14ac:dyDescent="0.35">
      <c r="A28" s="189"/>
      <c r="B28" s="190"/>
      <c r="C28" s="150" t="s">
        <v>660</v>
      </c>
      <c r="D28" s="191"/>
      <c r="E28" s="135"/>
    </row>
    <row r="29" spans="1:9" s="64" customFormat="1" ht="15.6" x14ac:dyDescent="0.35">
      <c r="A29" s="189"/>
      <c r="B29" s="190"/>
      <c r="C29" s="150" t="s">
        <v>668</v>
      </c>
      <c r="D29" s="191"/>
      <c r="E29" s="135"/>
    </row>
    <row r="30" spans="1:9" x14ac:dyDescent="0.35">
      <c r="A30" s="26" t="s">
        <v>204</v>
      </c>
      <c r="B30" s="8" t="s">
        <v>127</v>
      </c>
      <c r="C30" s="26"/>
      <c r="D30" s="26"/>
    </row>
    <row r="31" spans="1:9" x14ac:dyDescent="0.35">
      <c r="A31" s="36" t="s">
        <v>205</v>
      </c>
      <c r="B31" s="137">
        <f t="shared" ref="B31:B79" si="0">D31/($D$90+$D$82)</f>
        <v>0</v>
      </c>
      <c r="C31" s="36"/>
      <c r="D31" s="136"/>
    </row>
    <row r="32" spans="1:9" x14ac:dyDescent="0.35">
      <c r="A32" s="36" t="s">
        <v>206</v>
      </c>
      <c r="B32" s="137">
        <f t="shared" si="0"/>
        <v>1.9436345966958211E-3</v>
      </c>
      <c r="C32" s="36"/>
      <c r="D32" s="136">
        <v>2</v>
      </c>
    </row>
    <row r="33" spans="1:4" x14ac:dyDescent="0.35">
      <c r="A33" s="36" t="s">
        <v>207</v>
      </c>
      <c r="B33" s="137">
        <f t="shared" si="0"/>
        <v>0</v>
      </c>
      <c r="C33" s="36"/>
      <c r="D33" s="136"/>
    </row>
    <row r="34" spans="1:4" x14ac:dyDescent="0.35">
      <c r="A34" s="36" t="s">
        <v>208</v>
      </c>
      <c r="B34" s="137">
        <f t="shared" si="0"/>
        <v>9.7181729834791054E-4</v>
      </c>
      <c r="C34" s="36"/>
      <c r="D34" s="136">
        <v>1</v>
      </c>
    </row>
    <row r="35" spans="1:4" x14ac:dyDescent="0.35">
      <c r="A35" s="36" t="s">
        <v>209</v>
      </c>
      <c r="B35" s="137">
        <f t="shared" si="0"/>
        <v>0</v>
      </c>
      <c r="C35" s="36"/>
      <c r="D35" s="136"/>
    </row>
    <row r="36" spans="1:4" x14ac:dyDescent="0.35">
      <c r="A36" s="36" t="s">
        <v>210</v>
      </c>
      <c r="B36" s="137">
        <f t="shared" si="0"/>
        <v>0</v>
      </c>
      <c r="C36" s="36"/>
      <c r="D36" s="136"/>
    </row>
    <row r="37" spans="1:4" x14ac:dyDescent="0.35">
      <c r="A37" s="36" t="s">
        <v>211</v>
      </c>
      <c r="B37" s="137">
        <f t="shared" si="0"/>
        <v>2.2351797862001945E-2</v>
      </c>
      <c r="C37" s="36"/>
      <c r="D37" s="136">
        <v>23</v>
      </c>
    </row>
    <row r="38" spans="1:4" x14ac:dyDescent="0.35">
      <c r="A38" s="36" t="s">
        <v>212</v>
      </c>
      <c r="B38" s="137">
        <f t="shared" si="0"/>
        <v>0</v>
      </c>
      <c r="C38" s="36"/>
      <c r="D38" s="136"/>
    </row>
    <row r="39" spans="1:4" x14ac:dyDescent="0.35">
      <c r="A39" s="36" t="s">
        <v>213</v>
      </c>
      <c r="B39" s="137">
        <f t="shared" si="0"/>
        <v>9.7181729834791054E-4</v>
      </c>
      <c r="C39" s="36"/>
      <c r="D39" s="136">
        <v>1</v>
      </c>
    </row>
    <row r="40" spans="1:4" x14ac:dyDescent="0.35">
      <c r="A40" s="36" t="s">
        <v>214</v>
      </c>
      <c r="B40" s="137">
        <f t="shared" si="0"/>
        <v>1.9436345966958211E-3</v>
      </c>
      <c r="C40" s="36"/>
      <c r="D40" s="136">
        <v>2</v>
      </c>
    </row>
    <row r="41" spans="1:4" x14ac:dyDescent="0.35">
      <c r="A41" t="s">
        <v>426</v>
      </c>
      <c r="B41" s="137">
        <f t="shared" si="0"/>
        <v>3.8872691933916422E-3</v>
      </c>
      <c r="C41" s="36"/>
      <c r="D41" s="136">
        <v>4</v>
      </c>
    </row>
    <row r="42" spans="1:4" x14ac:dyDescent="0.35">
      <c r="A42" s="36" t="s">
        <v>215</v>
      </c>
      <c r="B42" s="137">
        <f t="shared" si="0"/>
        <v>0</v>
      </c>
      <c r="C42" s="36"/>
      <c r="D42" s="136"/>
    </row>
    <row r="43" spans="1:4" x14ac:dyDescent="0.35">
      <c r="A43" s="36" t="s">
        <v>216</v>
      </c>
      <c r="B43" s="137">
        <f t="shared" si="0"/>
        <v>3.69290573372206E-2</v>
      </c>
      <c r="C43" s="36"/>
      <c r="D43" s="136">
        <v>38</v>
      </c>
    </row>
    <row r="44" spans="1:4" x14ac:dyDescent="0.35">
      <c r="A44" s="36" t="s">
        <v>217</v>
      </c>
      <c r="B44" s="137">
        <f t="shared" si="0"/>
        <v>6.8027210884353739E-3</v>
      </c>
      <c r="C44" s="36"/>
      <c r="D44" s="136">
        <v>7</v>
      </c>
    </row>
    <row r="45" spans="1:4" x14ac:dyDescent="0.35">
      <c r="A45" s="36" t="s">
        <v>218</v>
      </c>
      <c r="B45" s="137">
        <f t="shared" si="0"/>
        <v>6.8027210884353739E-3</v>
      </c>
      <c r="C45" s="36"/>
      <c r="D45" s="136">
        <v>7</v>
      </c>
    </row>
    <row r="46" spans="1:4" x14ac:dyDescent="0.35">
      <c r="A46" s="36" t="s">
        <v>219</v>
      </c>
      <c r="B46" s="137">
        <f t="shared" si="0"/>
        <v>0.12342079689018465</v>
      </c>
      <c r="C46" s="36"/>
      <c r="D46" s="136">
        <v>127</v>
      </c>
    </row>
    <row r="47" spans="1:4" x14ac:dyDescent="0.35">
      <c r="A47" s="36" t="s">
        <v>220</v>
      </c>
      <c r="B47" s="137">
        <f t="shared" si="0"/>
        <v>0</v>
      </c>
      <c r="C47" s="36"/>
      <c r="D47" s="136"/>
    </row>
    <row r="48" spans="1:4" x14ac:dyDescent="0.35">
      <c r="A48" s="36" t="s">
        <v>221</v>
      </c>
      <c r="B48" s="137">
        <f t="shared" si="0"/>
        <v>7.5801749271137031E-2</v>
      </c>
      <c r="C48" s="36"/>
      <c r="D48" s="136">
        <v>78</v>
      </c>
    </row>
    <row r="49" spans="1:7" x14ac:dyDescent="0.35">
      <c r="A49" s="36" t="s">
        <v>222</v>
      </c>
      <c r="B49" s="137">
        <f t="shared" si="0"/>
        <v>2.6239067055393587E-2</v>
      </c>
      <c r="C49" s="36"/>
      <c r="D49" s="136">
        <v>27</v>
      </c>
    </row>
    <row r="50" spans="1:7" x14ac:dyDescent="0.35">
      <c r="A50" s="36" t="s">
        <v>223</v>
      </c>
      <c r="B50" s="137">
        <f t="shared" si="0"/>
        <v>0</v>
      </c>
      <c r="C50" s="36"/>
      <c r="D50" s="136"/>
    </row>
    <row r="51" spans="1:7" x14ac:dyDescent="0.35">
      <c r="A51" s="36" t="s">
        <v>224</v>
      </c>
      <c r="B51" s="137">
        <f t="shared" si="0"/>
        <v>0</v>
      </c>
      <c r="C51" s="36"/>
      <c r="D51" s="136"/>
    </row>
    <row r="52" spans="1:7" x14ac:dyDescent="0.35">
      <c r="A52" s="36" t="s">
        <v>225</v>
      </c>
      <c r="B52" s="137">
        <f t="shared" si="0"/>
        <v>8.7463556851311956E-3</v>
      </c>
      <c r="C52" s="36"/>
      <c r="D52" s="136">
        <v>9</v>
      </c>
    </row>
    <row r="53" spans="1:7" x14ac:dyDescent="0.35">
      <c r="A53" s="36" t="s">
        <v>226</v>
      </c>
      <c r="B53" s="137">
        <f t="shared" si="0"/>
        <v>7.4829931972789115E-2</v>
      </c>
      <c r="C53" s="36"/>
      <c r="D53" s="136">
        <v>77</v>
      </c>
    </row>
    <row r="54" spans="1:7" x14ac:dyDescent="0.35">
      <c r="A54" s="36" t="s">
        <v>227</v>
      </c>
      <c r="B54" s="137">
        <f t="shared" si="0"/>
        <v>9.7181729834791054E-4</v>
      </c>
      <c r="C54" s="36"/>
      <c r="D54" s="136">
        <v>1</v>
      </c>
    </row>
    <row r="55" spans="1:7" x14ac:dyDescent="0.35">
      <c r="A55" s="36" t="s">
        <v>228</v>
      </c>
      <c r="B55" s="137">
        <f t="shared" si="0"/>
        <v>0</v>
      </c>
      <c r="C55" s="36"/>
      <c r="D55" s="136"/>
    </row>
    <row r="56" spans="1:7" x14ac:dyDescent="0.35">
      <c r="A56" s="36" t="s">
        <v>229</v>
      </c>
      <c r="B56" s="137">
        <f t="shared" si="0"/>
        <v>1.9436345966958211E-3</v>
      </c>
      <c r="C56" s="36"/>
      <c r="D56" s="136">
        <v>2</v>
      </c>
    </row>
    <row r="57" spans="1:7" x14ac:dyDescent="0.35">
      <c r="A57" s="36" t="s">
        <v>230</v>
      </c>
      <c r="B57" s="137">
        <f t="shared" si="0"/>
        <v>0</v>
      </c>
      <c r="C57" s="36"/>
      <c r="D57" s="136"/>
    </row>
    <row r="58" spans="1:7" x14ac:dyDescent="0.35">
      <c r="A58" s="36" t="s">
        <v>231</v>
      </c>
      <c r="B58" s="137">
        <f t="shared" si="0"/>
        <v>9.7181729834791054E-4</v>
      </c>
      <c r="C58" s="36"/>
      <c r="D58" s="136">
        <v>1</v>
      </c>
    </row>
    <row r="59" spans="1:7" x14ac:dyDescent="0.35">
      <c r="A59" s="36" t="s">
        <v>232</v>
      </c>
      <c r="B59" s="137">
        <f t="shared" si="0"/>
        <v>0</v>
      </c>
      <c r="C59" s="36"/>
      <c r="D59" s="136"/>
    </row>
    <row r="60" spans="1:7" x14ac:dyDescent="0.35">
      <c r="A60" s="36" t="s">
        <v>233</v>
      </c>
      <c r="B60" s="137">
        <f t="shared" si="0"/>
        <v>0</v>
      </c>
      <c r="C60" s="36"/>
      <c r="D60" s="136"/>
      <c r="F60"/>
      <c r="G60"/>
    </row>
    <row r="61" spans="1:7" x14ac:dyDescent="0.35">
      <c r="A61" s="36" t="s">
        <v>234</v>
      </c>
      <c r="B61" s="137">
        <f t="shared" si="0"/>
        <v>0</v>
      </c>
      <c r="C61" s="36"/>
      <c r="D61" s="136"/>
      <c r="F61"/>
      <c r="G61"/>
    </row>
    <row r="62" spans="1:7" x14ac:dyDescent="0.35">
      <c r="A62" s="36" t="s">
        <v>235</v>
      </c>
      <c r="B62" s="137">
        <f t="shared" si="0"/>
        <v>3.2069970845481049E-2</v>
      </c>
      <c r="C62" s="36"/>
      <c r="D62" s="136">
        <v>33</v>
      </c>
      <c r="F62"/>
      <c r="G62"/>
    </row>
    <row r="63" spans="1:7" x14ac:dyDescent="0.35">
      <c r="A63" s="36" t="s">
        <v>236</v>
      </c>
      <c r="B63" s="137">
        <f t="shared" si="0"/>
        <v>0</v>
      </c>
      <c r="C63" s="36"/>
      <c r="D63" s="136"/>
    </row>
    <row r="64" spans="1:7" x14ac:dyDescent="0.35">
      <c r="A64" s="36" t="s">
        <v>237</v>
      </c>
      <c r="B64" s="137">
        <f t="shared" si="0"/>
        <v>9.7181729834791054E-4</v>
      </c>
      <c r="C64" s="36"/>
      <c r="D64" s="136">
        <v>1</v>
      </c>
    </row>
    <row r="65" spans="1:7" x14ac:dyDescent="0.35">
      <c r="A65" s="36" t="s">
        <v>238</v>
      </c>
      <c r="B65" s="137">
        <f t="shared" si="0"/>
        <v>1.2633624878522837E-2</v>
      </c>
      <c r="C65" s="36"/>
      <c r="D65" s="136">
        <v>13</v>
      </c>
      <c r="F65"/>
      <c r="G65"/>
    </row>
    <row r="66" spans="1:7" x14ac:dyDescent="0.35">
      <c r="A66" s="36" t="s">
        <v>239</v>
      </c>
      <c r="B66" s="137">
        <f t="shared" si="0"/>
        <v>5.3449951409135082E-2</v>
      </c>
      <c r="C66" s="36"/>
      <c r="D66" s="136">
        <v>55</v>
      </c>
    </row>
    <row r="67" spans="1:7" x14ac:dyDescent="0.35">
      <c r="A67" s="36" t="s">
        <v>240</v>
      </c>
      <c r="B67" s="137">
        <f t="shared" si="0"/>
        <v>8.7463556851311956E-3</v>
      </c>
      <c r="C67" s="36"/>
      <c r="D67" s="136">
        <v>9</v>
      </c>
      <c r="F67"/>
      <c r="G67"/>
    </row>
    <row r="68" spans="1:7" x14ac:dyDescent="0.35">
      <c r="A68" s="36" t="s">
        <v>241</v>
      </c>
      <c r="B68" s="137">
        <f t="shared" si="0"/>
        <v>1.6520894071914479E-2</v>
      </c>
      <c r="C68" s="36"/>
      <c r="D68" s="136">
        <v>17</v>
      </c>
      <c r="F68"/>
      <c r="G68"/>
    </row>
    <row r="69" spans="1:7" x14ac:dyDescent="0.35">
      <c r="A69" s="36" t="s">
        <v>242</v>
      </c>
      <c r="B69" s="137">
        <f t="shared" si="0"/>
        <v>0</v>
      </c>
      <c r="C69" s="36"/>
      <c r="D69" s="136"/>
      <c r="F69"/>
      <c r="G69"/>
    </row>
    <row r="70" spans="1:7" x14ac:dyDescent="0.35">
      <c r="A70" s="36" t="s">
        <v>243</v>
      </c>
      <c r="B70" s="137">
        <f t="shared" si="0"/>
        <v>0</v>
      </c>
      <c r="C70" s="36"/>
      <c r="D70" s="136"/>
    </row>
    <row r="71" spans="1:7" x14ac:dyDescent="0.35">
      <c r="A71" s="36" t="s">
        <v>244</v>
      </c>
      <c r="B71" s="137">
        <f t="shared" si="0"/>
        <v>0</v>
      </c>
      <c r="C71" s="36"/>
      <c r="D71" s="136"/>
    </row>
    <row r="72" spans="1:7" x14ac:dyDescent="0.35">
      <c r="A72" s="36" t="s">
        <v>245</v>
      </c>
      <c r="B72" s="137">
        <f t="shared" si="0"/>
        <v>1.0689990281827016E-2</v>
      </c>
      <c r="C72" s="36"/>
      <c r="D72" s="136">
        <v>11</v>
      </c>
    </row>
    <row r="73" spans="1:7" x14ac:dyDescent="0.35">
      <c r="A73" s="36" t="s">
        <v>246</v>
      </c>
      <c r="B73" s="137">
        <f t="shared" si="0"/>
        <v>6.9970845481049565E-2</v>
      </c>
      <c r="C73" s="36"/>
      <c r="D73" s="136">
        <v>72</v>
      </c>
    </row>
    <row r="74" spans="1:7" x14ac:dyDescent="0.35">
      <c r="A74" s="36" t="s">
        <v>247</v>
      </c>
      <c r="B74" s="137">
        <f t="shared" si="0"/>
        <v>1.0689990281827016E-2</v>
      </c>
      <c r="C74" s="36"/>
      <c r="D74" s="136">
        <v>11</v>
      </c>
    </row>
    <row r="75" spans="1:7" x14ac:dyDescent="0.35">
      <c r="A75" s="36" t="s">
        <v>248</v>
      </c>
      <c r="B75" s="137">
        <f t="shared" si="0"/>
        <v>9.7181729834791054E-4</v>
      </c>
      <c r="C75" s="36"/>
      <c r="D75" s="136">
        <v>1</v>
      </c>
    </row>
    <row r="76" spans="1:7" x14ac:dyDescent="0.35">
      <c r="A76" s="36" t="s">
        <v>249</v>
      </c>
      <c r="B76" s="137">
        <f t="shared" si="0"/>
        <v>4.859086491739553E-3</v>
      </c>
      <c r="C76" s="36"/>
      <c r="D76" s="136">
        <v>5</v>
      </c>
    </row>
    <row r="77" spans="1:7" x14ac:dyDescent="0.35">
      <c r="A77" s="36" t="s">
        <v>250</v>
      </c>
      <c r="B77" s="137">
        <f t="shared" si="0"/>
        <v>4.859086491739553E-3</v>
      </c>
      <c r="C77" s="36"/>
      <c r="D77" s="136">
        <v>5</v>
      </c>
    </row>
    <row r="78" spans="1:7" x14ac:dyDescent="0.35">
      <c r="A78" s="36" t="s">
        <v>251</v>
      </c>
      <c r="B78" s="137">
        <f t="shared" si="0"/>
        <v>0.20310981535471331</v>
      </c>
      <c r="C78" s="36"/>
      <c r="D78" s="136">
        <v>209</v>
      </c>
    </row>
    <row r="79" spans="1:7" x14ac:dyDescent="0.35">
      <c r="A79" s="36" t="s">
        <v>252</v>
      </c>
      <c r="B79" s="137">
        <f t="shared" si="0"/>
        <v>0</v>
      </c>
      <c r="C79" s="36"/>
      <c r="D79" s="136"/>
      <c r="F79"/>
      <c r="G79"/>
    </row>
    <row r="80" spans="1:7" x14ac:dyDescent="0.35">
      <c r="A80" s="35" t="s">
        <v>632</v>
      </c>
      <c r="B80" s="137">
        <f>D80/($D$90+$D$82)</f>
        <v>8.4548104956268216E-2</v>
      </c>
      <c r="C80" s="36"/>
      <c r="D80" s="136">
        <v>87</v>
      </c>
    </row>
    <row r="81" spans="1:7" x14ac:dyDescent="0.35">
      <c r="A81" s="86"/>
      <c r="B81" s="86"/>
      <c r="C81" s="86"/>
      <c r="D81" s="86"/>
    </row>
    <row r="82" spans="1:7" x14ac:dyDescent="0.35">
      <c r="A82" s="138" t="s">
        <v>253</v>
      </c>
      <c r="B82" s="139"/>
      <c r="C82" s="39"/>
      <c r="D82" s="136">
        <f>SUM(D31:D80)</f>
        <v>936</v>
      </c>
      <c r="F82"/>
      <c r="G82"/>
    </row>
    <row r="83" spans="1:7" x14ac:dyDescent="0.35">
      <c r="A83" s="86"/>
      <c r="B83" s="86"/>
      <c r="C83" s="86"/>
      <c r="D83" s="86"/>
    </row>
    <row r="84" spans="1:7" x14ac:dyDescent="0.35">
      <c r="A84" s="36" t="s">
        <v>254</v>
      </c>
      <c r="B84" s="137">
        <f t="shared" ref="B84:B89" si="1">D84/($D$90+$D$82)</f>
        <v>3.4985422740524783E-2</v>
      </c>
      <c r="C84" s="36"/>
      <c r="D84" s="136">
        <v>36</v>
      </c>
    </row>
    <row r="85" spans="1:7" x14ac:dyDescent="0.35">
      <c r="A85" s="36" t="s">
        <v>255</v>
      </c>
      <c r="B85" s="137">
        <f t="shared" si="1"/>
        <v>2.1379980563654033E-2</v>
      </c>
      <c r="C85" s="36"/>
      <c r="D85" s="136">
        <v>22</v>
      </c>
    </row>
    <row r="86" spans="1:7" x14ac:dyDescent="0.35">
      <c r="A86" s="36" t="s">
        <v>256</v>
      </c>
      <c r="B86" s="137">
        <f t="shared" si="1"/>
        <v>3.8872691933916422E-3</v>
      </c>
      <c r="C86" s="36"/>
      <c r="D86" s="136">
        <v>4</v>
      </c>
    </row>
    <row r="87" spans="1:7" x14ac:dyDescent="0.35">
      <c r="A87" s="36" t="s">
        <v>257</v>
      </c>
      <c r="B87" s="137">
        <f t="shared" si="1"/>
        <v>4.859086491739553E-3</v>
      </c>
      <c r="C87" s="36"/>
      <c r="D87" s="136">
        <v>5</v>
      </c>
    </row>
    <row r="88" spans="1:7" x14ac:dyDescent="0.35">
      <c r="A88" s="36" t="s">
        <v>258</v>
      </c>
      <c r="B88" s="137">
        <f t="shared" si="1"/>
        <v>1.0689990281827016E-2</v>
      </c>
      <c r="C88" s="36"/>
      <c r="D88" s="136">
        <v>11</v>
      </c>
    </row>
    <row r="89" spans="1:7" x14ac:dyDescent="0.35">
      <c r="A89" s="36" t="s">
        <v>259</v>
      </c>
      <c r="B89" s="137">
        <f t="shared" si="1"/>
        <v>1.4577259475218658E-2</v>
      </c>
      <c r="C89" s="36"/>
      <c r="D89" s="136">
        <v>15</v>
      </c>
      <c r="F89"/>
      <c r="G89"/>
    </row>
    <row r="90" spans="1:7" x14ac:dyDescent="0.35">
      <c r="A90" s="13" t="s">
        <v>260</v>
      </c>
      <c r="D90" s="165">
        <f>SUM(D84:D89)</f>
        <v>93</v>
      </c>
      <c r="E90"/>
      <c r="F90"/>
    </row>
    <row r="91" spans="1:7" x14ac:dyDescent="0.35">
      <c r="A91" s="13" t="s">
        <v>261</v>
      </c>
      <c r="E91"/>
      <c r="F91"/>
    </row>
    <row r="92" spans="1:7" x14ac:dyDescent="0.35">
      <c r="A92" s="13" t="s">
        <v>128</v>
      </c>
      <c r="E92"/>
      <c r="F92"/>
    </row>
    <row r="93" spans="1:7" x14ac:dyDescent="0.35">
      <c r="A93" s="13" t="s">
        <v>129</v>
      </c>
      <c r="E93"/>
      <c r="F93"/>
    </row>
    <row r="94" spans="1:7" x14ac:dyDescent="0.35">
      <c r="A94" s="24" t="s">
        <v>262</v>
      </c>
      <c r="E94"/>
      <c r="F94"/>
    </row>
    <row r="95" spans="1:7" ht="15.6" x14ac:dyDescent="0.35">
      <c r="A95" s="24" t="s">
        <v>263</v>
      </c>
      <c r="E95"/>
      <c r="F95"/>
      <c r="G95" s="48"/>
    </row>
    <row r="96" spans="1:7" x14ac:dyDescent="0.35">
      <c r="A96" s="24"/>
      <c r="E96"/>
      <c r="F96"/>
    </row>
    <row r="97" spans="1:7" x14ac:dyDescent="0.35">
      <c r="E97"/>
      <c r="F97"/>
      <c r="G97" s="151"/>
    </row>
    <row r="98" spans="1:7" ht="17.399999999999999" x14ac:dyDescent="0.4">
      <c r="A98" s="10" t="s">
        <v>265</v>
      </c>
      <c r="B98" s="64"/>
      <c r="C98" s="64"/>
      <c r="D98" s="64"/>
      <c r="E98"/>
      <c r="F98"/>
      <c r="G98" s="154"/>
    </row>
    <row r="99" spans="1:7" s="48" customFormat="1" ht="17.399999999999999" x14ac:dyDescent="0.35">
      <c r="A99" s="47" t="s">
        <v>633</v>
      </c>
      <c r="E99"/>
      <c r="F99"/>
      <c r="G99" s="142"/>
    </row>
    <row r="100" spans="1:7" ht="15" customHeight="1" x14ac:dyDescent="0.35">
      <c r="A100" s="86" t="s">
        <v>85</v>
      </c>
      <c r="B100" s="86" t="s">
        <v>86</v>
      </c>
      <c r="D100" s="64"/>
      <c r="E100"/>
      <c r="F100"/>
      <c r="G100" s="142"/>
    </row>
    <row r="101" spans="1:7" s="151" customFormat="1" ht="17.399999999999999" x14ac:dyDescent="0.35">
      <c r="A101" s="159">
        <v>44061</v>
      </c>
      <c r="B101" s="17" t="s">
        <v>6</v>
      </c>
      <c r="D101" s="66"/>
      <c r="E101"/>
      <c r="F101"/>
      <c r="G101" s="142"/>
    </row>
    <row r="102" spans="1:7" s="154" customFormat="1" ht="54" customHeight="1" x14ac:dyDescent="0.4">
      <c r="A102" s="152" t="s">
        <v>74</v>
      </c>
      <c r="B102" s="153" t="s">
        <v>75</v>
      </c>
      <c r="C102" s="153" t="s">
        <v>84</v>
      </c>
      <c r="D102" s="153" t="s">
        <v>76</v>
      </c>
      <c r="E102" s="153" t="s">
        <v>83</v>
      </c>
      <c r="F102" s="142"/>
      <c r="G102" s="142"/>
    </row>
    <row r="103" spans="1:7" s="154" customFormat="1" ht="33" customHeight="1" x14ac:dyDescent="0.4">
      <c r="A103" s="155" t="s">
        <v>634</v>
      </c>
      <c r="B103" s="156">
        <v>43152</v>
      </c>
      <c r="C103" s="160" t="s">
        <v>635</v>
      </c>
      <c r="D103" s="163" t="s">
        <v>93</v>
      </c>
      <c r="E103" s="164">
        <v>478</v>
      </c>
      <c r="F103" s="142"/>
      <c r="G103" s="142"/>
    </row>
    <row r="104" spans="1:7" s="154" customFormat="1" ht="33" customHeight="1" x14ac:dyDescent="0.4">
      <c r="A104" s="155" t="s">
        <v>636</v>
      </c>
      <c r="B104" s="156">
        <v>43389</v>
      </c>
      <c r="C104" s="160" t="s">
        <v>635</v>
      </c>
      <c r="D104" s="163" t="s">
        <v>93</v>
      </c>
      <c r="E104" s="164">
        <v>168</v>
      </c>
      <c r="F104" s="142"/>
      <c r="G104" s="142"/>
    </row>
    <row r="105" spans="1:7" s="154" customFormat="1" ht="33" customHeight="1" x14ac:dyDescent="0.4">
      <c r="A105" s="155" t="s">
        <v>637</v>
      </c>
      <c r="B105" s="156">
        <v>43548</v>
      </c>
      <c r="C105" s="160" t="s">
        <v>635</v>
      </c>
      <c r="D105" s="163" t="s">
        <v>93</v>
      </c>
      <c r="E105" s="164">
        <v>168</v>
      </c>
      <c r="F105" s="142"/>
      <c r="G105" s="142"/>
    </row>
    <row r="106" spans="1:7" s="154" customFormat="1" ht="33" customHeight="1" x14ac:dyDescent="0.4">
      <c r="A106" s="155" t="s">
        <v>639</v>
      </c>
      <c r="B106" s="156">
        <v>43221</v>
      </c>
      <c r="C106" s="160" t="s">
        <v>635</v>
      </c>
      <c r="D106" s="163" t="s">
        <v>93</v>
      </c>
      <c r="E106" s="164">
        <v>168</v>
      </c>
      <c r="F106" s="142"/>
      <c r="G106" s="142"/>
    </row>
    <row r="107" spans="1:7" s="154" customFormat="1" ht="33" customHeight="1" x14ac:dyDescent="0.4">
      <c r="A107" s="155" t="s">
        <v>640</v>
      </c>
      <c r="B107" s="156">
        <v>43389</v>
      </c>
      <c r="C107" s="160" t="s">
        <v>635</v>
      </c>
      <c r="D107" s="163" t="s">
        <v>93</v>
      </c>
      <c r="E107" s="164">
        <v>91</v>
      </c>
      <c r="F107" s="142"/>
      <c r="G107" s="142"/>
    </row>
    <row r="108" spans="1:7" s="154" customFormat="1" ht="33" customHeight="1" x14ac:dyDescent="0.4">
      <c r="A108" s="155" t="s">
        <v>638</v>
      </c>
      <c r="B108" s="156">
        <v>43290</v>
      </c>
      <c r="C108" s="160" t="s">
        <v>635</v>
      </c>
      <c r="D108" s="163" t="s">
        <v>93</v>
      </c>
      <c r="E108" s="164">
        <v>65</v>
      </c>
    </row>
    <row r="109" spans="1:7" s="154" customFormat="1" ht="33" customHeight="1" x14ac:dyDescent="0.4">
      <c r="A109" s="155" t="s">
        <v>642</v>
      </c>
      <c r="B109" s="156">
        <v>43294</v>
      </c>
      <c r="C109" s="160" t="s">
        <v>635</v>
      </c>
      <c r="D109" s="163" t="s">
        <v>93</v>
      </c>
      <c r="E109" s="164">
        <v>32</v>
      </c>
    </row>
    <row r="110" spans="1:7" s="154" customFormat="1" ht="33" customHeight="1" x14ac:dyDescent="0.4">
      <c r="A110" s="155" t="s">
        <v>641</v>
      </c>
      <c r="B110" s="156">
        <v>43225</v>
      </c>
      <c r="C110" s="160" t="s">
        <v>635</v>
      </c>
      <c r="D110" s="163" t="s">
        <v>93</v>
      </c>
      <c r="E110" s="164">
        <v>28</v>
      </c>
      <c r="F110" s="140"/>
      <c r="G110" s="140"/>
    </row>
    <row r="111" spans="1:7" s="154" customFormat="1" ht="33" customHeight="1" x14ac:dyDescent="0.4">
      <c r="A111" s="155" t="s">
        <v>643</v>
      </c>
      <c r="B111" s="156">
        <v>43290</v>
      </c>
      <c r="C111" s="160" t="s">
        <v>635</v>
      </c>
      <c r="D111" s="163" t="s">
        <v>93</v>
      </c>
      <c r="E111" s="164">
        <v>16</v>
      </c>
      <c r="F111" s="140"/>
      <c r="G111" s="140"/>
    </row>
    <row r="112" spans="1:7" s="154" customFormat="1" ht="17.399999999999999" x14ac:dyDescent="0.4">
      <c r="A112" s="157"/>
      <c r="B112" s="158"/>
      <c r="C112" s="158"/>
      <c r="D112" s="161"/>
      <c r="E112" s="162"/>
      <c r="F112" s="14"/>
      <c r="G112" s="14"/>
    </row>
    <row r="113" spans="1:7" s="154" customFormat="1" ht="17.399999999999999" x14ac:dyDescent="0.4">
      <c r="A113" s="157"/>
      <c r="B113" s="158"/>
      <c r="C113" s="158"/>
      <c r="D113" s="158"/>
      <c r="E113" s="158"/>
      <c r="F113" s="14"/>
      <c r="G113" s="14"/>
    </row>
    <row r="114" spans="1:7" s="140" customFormat="1" ht="17.399999999999999" x14ac:dyDescent="0.4">
      <c r="A114" s="129"/>
      <c r="B114" s="118"/>
      <c r="C114" s="118"/>
      <c r="D114" s="118"/>
      <c r="E114" s="118"/>
      <c r="F114" s="141"/>
      <c r="G114" s="141"/>
    </row>
    <row r="115" spans="1:7" s="140" customFormat="1" ht="17.399999999999999" x14ac:dyDescent="0.4">
      <c r="A115" s="129"/>
      <c r="B115" s="118"/>
      <c r="C115" s="118"/>
      <c r="D115" s="118"/>
      <c r="E115" s="118"/>
    </row>
    <row r="116" spans="1:7" ht="17.399999999999999" x14ac:dyDescent="0.4">
      <c r="A116" s="13"/>
      <c r="B116" s="64"/>
      <c r="C116" s="64"/>
      <c r="D116" s="64"/>
      <c r="E116" s="64"/>
      <c r="F116" s="140"/>
      <c r="G116" s="140"/>
    </row>
    <row r="117" spans="1:7" ht="15.6" x14ac:dyDescent="0.35">
      <c r="A117" s="64"/>
      <c r="B117" s="64"/>
      <c r="C117" s="64"/>
      <c r="D117" s="64"/>
      <c r="E117" s="64"/>
    </row>
    <row r="118" spans="1:7" s="141" customFormat="1" ht="17.399999999999999" x14ac:dyDescent="0.4">
      <c r="A118" s="107" t="s">
        <v>165</v>
      </c>
      <c r="B118" s="108"/>
      <c r="C118" s="108"/>
      <c r="F118" s="14"/>
      <c r="G118" s="14"/>
    </row>
    <row r="119" spans="1:7" s="140" customFormat="1" ht="100.05" customHeight="1" x14ac:dyDescent="0.4">
      <c r="A119" s="109" t="s">
        <v>289</v>
      </c>
      <c r="B119" s="175" t="s">
        <v>669</v>
      </c>
      <c r="C119" s="175"/>
      <c r="D119" s="175"/>
      <c r="E119" s="175"/>
      <c r="F119" s="14"/>
      <c r="G119" s="14"/>
    </row>
    <row r="120" spans="1:7" s="140" customFormat="1" ht="81" customHeight="1" x14ac:dyDescent="0.4">
      <c r="A120" s="87" t="s">
        <v>264</v>
      </c>
      <c r="B120" s="175" t="s">
        <v>644</v>
      </c>
      <c r="C120" s="175"/>
      <c r="D120" s="175"/>
      <c r="E120" s="175"/>
      <c r="F120" s="14"/>
      <c r="G120" s="14"/>
    </row>
    <row r="132" spans="1:2" ht="17.399999999999999" x14ac:dyDescent="0.35">
      <c r="A132" s="142"/>
      <c r="B132" s="142"/>
    </row>
    <row r="133" spans="1:2" ht="17.399999999999999" x14ac:dyDescent="0.35">
      <c r="A133" s="142"/>
      <c r="B133" s="142"/>
    </row>
    <row r="134" spans="1:2" ht="17.399999999999999" x14ac:dyDescent="0.35">
      <c r="A134" s="142"/>
      <c r="B134" s="142"/>
    </row>
    <row r="135" spans="1:2" ht="17.399999999999999" x14ac:dyDescent="0.35">
      <c r="A135" s="142"/>
      <c r="B135" s="142"/>
    </row>
    <row r="136" spans="1:2" ht="17.399999999999999" x14ac:dyDescent="0.35">
      <c r="A136" s="142"/>
      <c r="B136" s="142"/>
    </row>
    <row r="137" spans="1:2" ht="17.399999999999999" x14ac:dyDescent="0.35">
      <c r="A137" s="142"/>
      <c r="B137" s="142"/>
    </row>
    <row r="138" spans="1:2" ht="17.399999999999999" x14ac:dyDescent="0.35">
      <c r="A138" s="142"/>
      <c r="B138" s="142"/>
    </row>
  </sheetData>
  <autoFilter ref="A102:E102">
    <sortState ref="A103:E111">
      <sortCondition descending="1" ref="E102:E111"/>
    </sortState>
  </autoFilter>
  <mergeCells count="17">
    <mergeCell ref="A26:A29"/>
    <mergeCell ref="B26:B29"/>
    <mergeCell ref="D26:D29"/>
    <mergeCell ref="B119:E119"/>
    <mergeCell ref="B120:E120"/>
    <mergeCell ref="A18:A21"/>
    <mergeCell ref="B18:B21"/>
    <mergeCell ref="D18:D21"/>
    <mergeCell ref="A22:A25"/>
    <mergeCell ref="B22:B25"/>
    <mergeCell ref="D22:D25"/>
    <mergeCell ref="A10:A13"/>
    <mergeCell ref="B10:B13"/>
    <mergeCell ref="D10:D13"/>
    <mergeCell ref="A14:A17"/>
    <mergeCell ref="B14:B17"/>
    <mergeCell ref="D14:D17"/>
  </mergeCells>
  <pageMargins left="0.7" right="0.7" top="0.75" bottom="0.75" header="0.3" footer="0.3"/>
  <pageSetup paperSize="9" scale="74" orientation="landscape"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61"/>
  <sheetViews>
    <sheetView zoomScale="85" zoomScaleNormal="85" workbookViewId="0">
      <selection activeCell="E94" sqref="E94"/>
    </sheetView>
  </sheetViews>
  <sheetFormatPr defaultColWidth="8.77734375" defaultRowHeight="15.6" x14ac:dyDescent="0.35"/>
  <cols>
    <col min="1" max="1" width="19.77734375" style="48" customWidth="1"/>
    <col min="2" max="2" width="11.77734375" style="48" customWidth="1"/>
    <col min="3" max="3" width="14.109375" style="48" customWidth="1"/>
    <col min="4" max="5" width="14.77734375" style="48" customWidth="1"/>
    <col min="6" max="6" width="17" style="48" customWidth="1"/>
    <col min="7" max="16384" width="8.77734375" style="48"/>
  </cols>
  <sheetData>
    <row r="1" spans="1:6" x14ac:dyDescent="0.35">
      <c r="A1" s="47" t="s">
        <v>266</v>
      </c>
    </row>
    <row r="2" spans="1:6" ht="17.399999999999999" x14ac:dyDescent="0.4">
      <c r="A2" s="10" t="s">
        <v>267</v>
      </c>
    </row>
    <row r="3" spans="1:6" s="124" customFormat="1" x14ac:dyDescent="0.35">
      <c r="A3" s="119" t="s">
        <v>268</v>
      </c>
      <c r="B3" s="119"/>
      <c r="C3" s="119"/>
      <c r="D3" s="48"/>
      <c r="E3" s="48"/>
      <c r="F3" s="48"/>
    </row>
    <row r="4" spans="1:6" ht="30" customHeight="1" x14ac:dyDescent="0.35">
      <c r="A4" s="85" t="s">
        <v>85</v>
      </c>
      <c r="B4" s="85" t="s">
        <v>86</v>
      </c>
      <c r="C4" s="85" t="s">
        <v>130</v>
      </c>
    </row>
    <row r="5" spans="1:6" x14ac:dyDescent="0.35">
      <c r="A5" s="127">
        <v>44022</v>
      </c>
      <c r="B5" s="127" t="s">
        <v>6</v>
      </c>
      <c r="C5" s="40" t="s">
        <v>97</v>
      </c>
    </row>
    <row r="7" spans="1:6" x14ac:dyDescent="0.35">
      <c r="A7"/>
    </row>
    <row r="26" spans="1:7" x14ac:dyDescent="0.35">
      <c r="B26" s="14"/>
      <c r="C26" s="14"/>
      <c r="D26" s="14"/>
      <c r="E26" s="12"/>
      <c r="F26" s="12"/>
      <c r="G26" s="12"/>
    </row>
    <row r="27" spans="1:7" x14ac:dyDescent="0.35">
      <c r="A27" s="12"/>
      <c r="B27" s="12"/>
      <c r="C27" s="12"/>
      <c r="D27" s="12"/>
      <c r="E27" s="12"/>
      <c r="F27" s="12"/>
      <c r="G27" s="12"/>
    </row>
    <row r="28" spans="1:7" s="124" customFormat="1" x14ac:dyDescent="0.35">
      <c r="A28" s="119" t="s">
        <v>645</v>
      </c>
      <c r="B28" s="119"/>
      <c r="C28" s="119"/>
      <c r="D28" s="48"/>
      <c r="E28" s="48"/>
      <c r="F28" s="48"/>
    </row>
    <row r="29" spans="1:7" x14ac:dyDescent="0.35">
      <c r="A29" s="85" t="s">
        <v>85</v>
      </c>
      <c r="B29" s="85" t="s">
        <v>86</v>
      </c>
      <c r="C29" s="85" t="s">
        <v>130</v>
      </c>
      <c r="G29" s="12"/>
    </row>
    <row r="30" spans="1:7" ht="19.8" customHeight="1" x14ac:dyDescent="0.35">
      <c r="A30" s="125">
        <f>A5</f>
        <v>44022</v>
      </c>
      <c r="B30" s="143" t="str">
        <f>B5</f>
        <v>Physics</v>
      </c>
      <c r="C30" s="40" t="s">
        <v>97</v>
      </c>
      <c r="G30" s="12"/>
    </row>
    <row r="31" spans="1:7" x14ac:dyDescent="0.35">
      <c r="A31" s="144"/>
      <c r="B31" s="144"/>
      <c r="C31" s="145"/>
      <c r="G31" s="12"/>
    </row>
    <row r="32" spans="1:7" x14ac:dyDescent="0.35">
      <c r="A32" s="144"/>
      <c r="B32" s="144"/>
      <c r="C32" s="145"/>
      <c r="G32" s="12"/>
    </row>
    <row r="33" spans="1:7" x14ac:dyDescent="0.35">
      <c r="A33" s="144"/>
      <c r="B33" s="144"/>
      <c r="C33" s="145"/>
      <c r="G33" s="12"/>
    </row>
    <row r="34" spans="1:7" x14ac:dyDescent="0.35">
      <c r="A34" s="144"/>
      <c r="B34" s="144"/>
      <c r="C34" s="145"/>
      <c r="G34" s="12"/>
    </row>
    <row r="35" spans="1:7" x14ac:dyDescent="0.35">
      <c r="A35" s="144"/>
      <c r="B35" s="144"/>
      <c r="C35" s="145"/>
      <c r="G35" s="12"/>
    </row>
    <row r="36" spans="1:7" x14ac:dyDescent="0.35">
      <c r="A36" s="144"/>
      <c r="B36" s="144"/>
      <c r="C36" s="145"/>
      <c r="G36" s="12"/>
    </row>
    <row r="37" spans="1:7" x14ac:dyDescent="0.35">
      <c r="A37" s="144"/>
      <c r="B37" s="144"/>
      <c r="C37" s="145"/>
      <c r="G37" s="12"/>
    </row>
    <row r="38" spans="1:7" x14ac:dyDescent="0.35">
      <c r="A38" s="144"/>
      <c r="B38" s="144"/>
      <c r="C38" s="145"/>
      <c r="G38" s="12"/>
    </row>
    <row r="39" spans="1:7" x14ac:dyDescent="0.35">
      <c r="A39" s="144"/>
      <c r="B39" s="144"/>
      <c r="C39" s="145"/>
      <c r="G39" s="12"/>
    </row>
    <row r="40" spans="1:7" x14ac:dyDescent="0.35">
      <c r="A40" s="144"/>
      <c r="B40" s="144"/>
      <c r="C40" s="145"/>
      <c r="G40" s="12"/>
    </row>
    <row r="41" spans="1:7" x14ac:dyDescent="0.35">
      <c r="A41" s="144"/>
      <c r="B41" s="144"/>
      <c r="C41" s="145"/>
      <c r="G41" s="12"/>
    </row>
    <row r="42" spans="1:7" x14ac:dyDescent="0.35">
      <c r="A42" s="144"/>
      <c r="B42" s="144"/>
      <c r="C42" s="145"/>
      <c r="G42" s="12"/>
    </row>
    <row r="43" spans="1:7" x14ac:dyDescent="0.35">
      <c r="A43" s="144"/>
      <c r="B43" s="144"/>
      <c r="C43" s="145"/>
      <c r="G43" s="12"/>
    </row>
    <row r="44" spans="1:7" x14ac:dyDescent="0.35">
      <c r="A44" s="144"/>
      <c r="B44" s="144"/>
      <c r="C44" s="145"/>
      <c r="G44" s="12"/>
    </row>
    <row r="45" spans="1:7" x14ac:dyDescent="0.35">
      <c r="A45" s="144"/>
      <c r="B45" s="144"/>
      <c r="C45" s="145"/>
      <c r="G45" s="12"/>
    </row>
    <row r="46" spans="1:7" x14ac:dyDescent="0.35">
      <c r="A46" s="144"/>
      <c r="B46" s="144"/>
      <c r="C46" s="145"/>
      <c r="G46" s="12"/>
    </row>
    <row r="47" spans="1:7" x14ac:dyDescent="0.35">
      <c r="A47" s="144"/>
      <c r="B47" s="144"/>
      <c r="C47" s="145"/>
      <c r="G47" s="12"/>
    </row>
    <row r="48" spans="1:7" x14ac:dyDescent="0.35">
      <c r="A48" s="144"/>
      <c r="B48" s="144"/>
      <c r="C48" s="145"/>
      <c r="G48" s="12"/>
    </row>
    <row r="49" spans="1:7" x14ac:dyDescent="0.35">
      <c r="A49" s="144"/>
      <c r="B49" s="144"/>
      <c r="C49" s="145"/>
      <c r="G49" s="12"/>
    </row>
    <row r="50" spans="1:7" x14ac:dyDescent="0.35">
      <c r="A50" s="144"/>
      <c r="B50" s="144"/>
      <c r="C50" s="145"/>
      <c r="G50" s="12"/>
    </row>
    <row r="51" spans="1:7" x14ac:dyDescent="0.35">
      <c r="A51" s="144"/>
      <c r="B51" s="144"/>
      <c r="C51" s="145"/>
      <c r="G51" s="12"/>
    </row>
    <row r="57" spans="1:7" x14ac:dyDescent="0.35">
      <c r="A57" s="13"/>
      <c r="B57" s="14"/>
      <c r="C57" s="14"/>
      <c r="D57" s="14"/>
      <c r="E57" s="14"/>
      <c r="F57" s="14"/>
      <c r="G57" s="12"/>
    </row>
    <row r="58" spans="1:7" x14ac:dyDescent="0.35">
      <c r="A58" s="12"/>
      <c r="B58" s="12"/>
      <c r="C58" s="12"/>
      <c r="D58" s="12"/>
      <c r="E58" s="12"/>
      <c r="F58" s="12"/>
      <c r="G58" s="12"/>
    </row>
    <row r="59" spans="1:7" x14ac:dyDescent="0.35">
      <c r="A59" s="13"/>
      <c r="B59" s="64"/>
      <c r="C59" s="64"/>
      <c r="D59" s="64"/>
      <c r="E59" s="64"/>
      <c r="F59" s="64"/>
      <c r="G59" s="12"/>
    </row>
    <row r="60" spans="1:7" x14ac:dyDescent="0.35">
      <c r="B60" s="64"/>
      <c r="C60" s="64"/>
      <c r="D60" s="64"/>
      <c r="E60" s="64"/>
      <c r="F60" s="64"/>
      <c r="G60" s="12"/>
    </row>
    <row r="61" spans="1:7" x14ac:dyDescent="0.35">
      <c r="B61" s="12"/>
      <c r="C61" s="12"/>
      <c r="D61" s="12"/>
      <c r="E61" s="12"/>
      <c r="F61" s="12"/>
      <c r="G61" s="12"/>
    </row>
  </sheetData>
  <pageMargins left="0.7" right="0.7" top="0.75" bottom="0.75" header="0.3" footer="0.3"/>
  <pageSetup paperSize="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13</vt:i4>
      </vt:variant>
    </vt:vector>
  </HeadingPairs>
  <TitlesOfParts>
    <vt:vector size="24" baseType="lpstr">
      <vt:lpstr>Themes</vt:lpstr>
      <vt:lpstr>Comments</vt:lpstr>
      <vt:lpstr>1(Data)</vt:lpstr>
      <vt:lpstr>2(Products)</vt:lpstr>
      <vt:lpstr>3(Data providers)</vt:lpstr>
      <vt:lpstr>4(Web services)</vt:lpstr>
      <vt:lpstr>5(QA-QC)</vt:lpstr>
      <vt:lpstr>6(User stats)&amp;7(Use case st)</vt:lpstr>
      <vt:lpstr>8(Analytics)</vt:lpstr>
      <vt:lpstr>9(User friendliness)</vt:lpstr>
      <vt:lpstr>10-12(User stats)</vt:lpstr>
      <vt:lpstr>'1(Data)'!_ftn3</vt:lpstr>
      <vt:lpstr>'1(Data)'!_ftn6</vt:lpstr>
      <vt:lpstr>'1(Data)'!_ftnref1</vt:lpstr>
      <vt:lpstr>'1(Data)'!_ftnref2</vt:lpstr>
      <vt:lpstr>'1(Data)'!_ftnref3</vt:lpstr>
      <vt:lpstr>'1(Data)'!_ftnref4</vt:lpstr>
      <vt:lpstr>'1(Data)'!_ftnref5</vt:lpstr>
      <vt:lpstr>'1(Data)'!_ftnref6</vt:lpstr>
      <vt:lpstr>'1(Data)'!_Toc509591800</vt:lpstr>
      <vt:lpstr>'3(Data providers)'!_Toc509591802</vt:lpstr>
      <vt:lpstr>'5(QA-QC)'!_Toc509591804</vt:lpstr>
      <vt:lpstr>'4(Web services)'!_Toc509591811</vt:lpstr>
      <vt:lpstr>'6(User stats)&amp;7(Use case st)'!_Toc509591813</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Nathalie Tonné</dc:creator>
  <cp:lastModifiedBy>Nathalie Tonné</cp:lastModifiedBy>
  <cp:lastPrinted>2019-08-28T08:45:26Z</cp:lastPrinted>
  <dcterms:created xsi:type="dcterms:W3CDTF">2018-04-24T06:01:14Z</dcterms:created>
  <dcterms:modified xsi:type="dcterms:W3CDTF">2021-01-04T15:25:39Z</dcterms:modified>
</cp:coreProperties>
</file>